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st01\大臣官房_環境経済課\05_企業Ｌ（企業行動係）\01_エコアクション21\02-01_永久\2017年版改訂\EA21ガイドライン 2017年版\食品\"/>
    </mc:Choice>
  </mc:AlternateContent>
  <bookViews>
    <workbookView xWindow="0" yWindow="0" windowWidth="14715" windowHeight="9735"/>
  </bookViews>
  <sheets>
    <sheet name="【EA21】Ⅰ．食品リサイクルに関する取組" sheetId="3" r:id="rId1"/>
    <sheet name="【EA21】Ⅱ．その他の環境への取組" sheetId="4" r:id="rId2"/>
  </sheets>
  <definedNames>
    <definedName name="_xlnm.Print_Area" localSheetId="1">'【EA21】Ⅱ．その他の環境への取組'!$A$1:$G$411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7" i="4" l="1"/>
  <c r="F297" i="4"/>
  <c r="G168" i="4"/>
  <c r="F168" i="4"/>
  <c r="M324" i="3" l="1"/>
  <c r="N324" i="3"/>
  <c r="M325" i="3"/>
  <c r="N325" i="3"/>
  <c r="M326" i="3"/>
  <c r="N326" i="3"/>
  <c r="M310" i="3"/>
  <c r="N310" i="3"/>
  <c r="M311" i="3"/>
  <c r="N311" i="3"/>
  <c r="M312" i="3"/>
  <c r="N312" i="3"/>
  <c r="M313" i="3"/>
  <c r="N313" i="3"/>
  <c r="M298" i="3"/>
  <c r="N298" i="3"/>
  <c r="M299" i="3"/>
  <c r="N299" i="3"/>
  <c r="M300" i="3"/>
  <c r="N300" i="3"/>
  <c r="M285" i="3"/>
  <c r="N285" i="3"/>
  <c r="M286" i="3"/>
  <c r="N286" i="3"/>
  <c r="M287" i="3"/>
  <c r="N287" i="3"/>
  <c r="M274" i="3"/>
  <c r="N274" i="3"/>
  <c r="M264" i="3"/>
  <c r="N264" i="3"/>
  <c r="M247" i="3"/>
  <c r="N247" i="3"/>
  <c r="M248" i="3"/>
  <c r="N248" i="3"/>
  <c r="M249" i="3"/>
  <c r="N249" i="3"/>
  <c r="M250" i="3"/>
  <c r="N250" i="3"/>
  <c r="M251" i="3"/>
  <c r="N251" i="3"/>
  <c r="M252" i="3"/>
  <c r="N252" i="3"/>
  <c r="M236" i="3"/>
  <c r="N236" i="3"/>
  <c r="M237" i="3"/>
  <c r="N237" i="3"/>
  <c r="M224" i="3"/>
  <c r="N224" i="3"/>
  <c r="M225" i="3"/>
  <c r="N225" i="3"/>
  <c r="M226" i="3"/>
  <c r="N226" i="3"/>
  <c r="M194" i="3"/>
  <c r="N194" i="3"/>
  <c r="M195" i="3"/>
  <c r="N195" i="3"/>
  <c r="M196" i="3"/>
  <c r="N196" i="3"/>
  <c r="M197" i="3"/>
  <c r="N197" i="3"/>
  <c r="M198" i="3"/>
  <c r="N198" i="3"/>
  <c r="M199" i="3"/>
  <c r="N199" i="3"/>
  <c r="M200" i="3"/>
  <c r="N200" i="3"/>
  <c r="M201" i="3"/>
  <c r="N201" i="3"/>
  <c r="M202" i="3"/>
  <c r="N202" i="3"/>
  <c r="M203" i="3"/>
  <c r="N203" i="3"/>
  <c r="M204" i="3"/>
  <c r="N204" i="3"/>
  <c r="M205" i="3"/>
  <c r="N205" i="3"/>
  <c r="M206" i="3"/>
  <c r="N206" i="3"/>
  <c r="M207" i="3"/>
  <c r="N207" i="3"/>
  <c r="M208" i="3"/>
  <c r="N208" i="3"/>
  <c r="M209" i="3"/>
  <c r="N209" i="3"/>
  <c r="M210" i="3"/>
  <c r="N210" i="3"/>
  <c r="M211" i="3"/>
  <c r="N211" i="3"/>
  <c r="M212" i="3"/>
  <c r="N212" i="3"/>
  <c r="M213" i="3"/>
  <c r="N213" i="3"/>
  <c r="M214" i="3"/>
  <c r="N214" i="3"/>
  <c r="M180" i="3"/>
  <c r="N180" i="3"/>
  <c r="M159" i="3"/>
  <c r="N159" i="3"/>
  <c r="M128" i="3"/>
  <c r="N128" i="3"/>
  <c r="M114" i="3"/>
  <c r="N114" i="3"/>
  <c r="M115" i="3"/>
  <c r="N115" i="3"/>
  <c r="M116" i="3"/>
  <c r="N116" i="3"/>
  <c r="M117" i="3"/>
  <c r="N117" i="3"/>
  <c r="M102" i="3"/>
  <c r="N102" i="3"/>
  <c r="M103" i="3"/>
  <c r="N103" i="3"/>
  <c r="M81" i="3"/>
  <c r="N81" i="3"/>
  <c r="M82" i="3"/>
  <c r="N82" i="3"/>
  <c r="M83" i="3"/>
  <c r="N83" i="3"/>
  <c r="M84" i="3"/>
  <c r="N84" i="3"/>
  <c r="M85" i="3"/>
  <c r="N85" i="3"/>
  <c r="M86" i="3"/>
  <c r="N86" i="3"/>
  <c r="M87" i="3"/>
  <c r="N87" i="3"/>
  <c r="M88" i="3"/>
  <c r="N88" i="3"/>
  <c r="M89" i="3"/>
  <c r="N89" i="3"/>
  <c r="M90" i="3"/>
  <c r="N90" i="3"/>
  <c r="M91" i="3"/>
  <c r="N91" i="3"/>
  <c r="M69" i="3"/>
  <c r="N69" i="3"/>
  <c r="M70" i="3"/>
  <c r="N70" i="3"/>
  <c r="M56" i="3"/>
  <c r="N56" i="3"/>
  <c r="M57" i="3"/>
  <c r="N57" i="3"/>
  <c r="M58" i="3"/>
  <c r="N58" i="3"/>
  <c r="M43" i="3"/>
  <c r="N43" i="3"/>
  <c r="M44" i="3"/>
  <c r="N44" i="3"/>
  <c r="M27" i="3"/>
  <c r="N27" i="3"/>
  <c r="M28" i="3"/>
  <c r="N28" i="3"/>
  <c r="M29" i="3"/>
  <c r="N29" i="3"/>
  <c r="M30" i="3"/>
  <c r="N30" i="3"/>
  <c r="M31" i="3"/>
  <c r="N31" i="3"/>
  <c r="M32" i="3"/>
  <c r="N32" i="3"/>
  <c r="N253" i="3"/>
  <c r="M253" i="3"/>
  <c r="N246" i="3"/>
  <c r="M246" i="3"/>
  <c r="N245" i="3"/>
  <c r="M245" i="3"/>
  <c r="N238" i="3"/>
  <c r="M238" i="3"/>
  <c r="N235" i="3"/>
  <c r="M235" i="3"/>
  <c r="N234" i="3"/>
  <c r="M234" i="3"/>
  <c r="N181" i="3"/>
  <c r="M181" i="3"/>
  <c r="N179" i="3"/>
  <c r="M179" i="3"/>
  <c r="N178" i="3"/>
  <c r="M178" i="3"/>
  <c r="N170" i="3"/>
  <c r="M170" i="3"/>
  <c r="N169" i="3"/>
  <c r="M169" i="3"/>
  <c r="N168" i="3"/>
  <c r="N164" i="3" s="1"/>
  <c r="M168" i="3"/>
  <c r="L164" i="3" s="1"/>
  <c r="N160" i="3"/>
  <c r="M160" i="3"/>
  <c r="N158" i="3"/>
  <c r="M158" i="3"/>
  <c r="N157" i="3"/>
  <c r="M157" i="3"/>
  <c r="N149" i="3"/>
  <c r="M149" i="3"/>
  <c r="N148" i="3"/>
  <c r="M148" i="3"/>
  <c r="N147" i="3"/>
  <c r="N143" i="3" s="1"/>
  <c r="M147" i="3"/>
  <c r="N139" i="3"/>
  <c r="M139" i="3"/>
  <c r="N138" i="3"/>
  <c r="M138" i="3"/>
  <c r="N137" i="3"/>
  <c r="N133" i="3" s="1"/>
  <c r="M137" i="3"/>
  <c r="L133" i="3" s="1"/>
  <c r="N129" i="3"/>
  <c r="M129" i="3"/>
  <c r="N127" i="3"/>
  <c r="M127" i="3"/>
  <c r="N126" i="3"/>
  <c r="M126" i="3"/>
  <c r="N118" i="3"/>
  <c r="M118" i="3"/>
  <c r="N113" i="3"/>
  <c r="M113" i="3"/>
  <c r="N112" i="3"/>
  <c r="M112" i="3"/>
  <c r="N104" i="3"/>
  <c r="M104" i="3"/>
  <c r="N101" i="3"/>
  <c r="M101" i="3"/>
  <c r="N100" i="3"/>
  <c r="M100" i="3"/>
  <c r="N92" i="3"/>
  <c r="M92" i="3"/>
  <c r="N80" i="3"/>
  <c r="M80" i="3"/>
  <c r="N79" i="3"/>
  <c r="M79" i="3"/>
  <c r="N71" i="3"/>
  <c r="M71" i="3"/>
  <c r="N68" i="3"/>
  <c r="M68" i="3"/>
  <c r="N67" i="3"/>
  <c r="M67" i="3"/>
  <c r="N59" i="3"/>
  <c r="M59" i="3"/>
  <c r="N55" i="3"/>
  <c r="M55" i="3"/>
  <c r="N54" i="3"/>
  <c r="M54" i="3"/>
  <c r="N46" i="3"/>
  <c r="M46" i="3"/>
  <c r="N45" i="3"/>
  <c r="M45" i="3"/>
  <c r="N42" i="3"/>
  <c r="M42" i="3"/>
  <c r="M192" i="3"/>
  <c r="N192" i="3"/>
  <c r="M193" i="3"/>
  <c r="N193" i="3"/>
  <c r="M215" i="3"/>
  <c r="N215" i="3"/>
  <c r="N34" i="3"/>
  <c r="M34" i="3"/>
  <c r="N33" i="3"/>
  <c r="M33" i="3"/>
  <c r="N26" i="3"/>
  <c r="M26" i="3"/>
  <c r="L143" i="3" l="1"/>
  <c r="L22" i="3"/>
  <c r="L38" i="3"/>
  <c r="L50" i="3"/>
  <c r="L63" i="3"/>
  <c r="L75" i="3"/>
  <c r="L96" i="3"/>
  <c r="L108" i="3"/>
  <c r="L122" i="3"/>
  <c r="L153" i="3"/>
  <c r="L174" i="3"/>
  <c r="N22" i="3"/>
  <c r="N38" i="3"/>
  <c r="N50" i="3"/>
  <c r="N63" i="3"/>
  <c r="N75" i="3"/>
  <c r="N96" i="3"/>
  <c r="N108" i="3"/>
  <c r="N122" i="3"/>
  <c r="N153" i="3"/>
  <c r="N174" i="3"/>
  <c r="N327" i="3"/>
  <c r="M327" i="3"/>
  <c r="N323" i="3"/>
  <c r="M323" i="3"/>
  <c r="N322" i="3"/>
  <c r="N318" i="3" s="1"/>
  <c r="M322" i="3"/>
  <c r="L318" i="3" s="1"/>
  <c r="N314" i="3"/>
  <c r="M314" i="3"/>
  <c r="N309" i="3"/>
  <c r="M309" i="3"/>
  <c r="N308" i="3"/>
  <c r="M308" i="3"/>
  <c r="N301" i="3"/>
  <c r="M301" i="3"/>
  <c r="N297" i="3"/>
  <c r="M297" i="3"/>
  <c r="N296" i="3"/>
  <c r="N292" i="3" s="1"/>
  <c r="M296" i="3"/>
  <c r="L292" i="3" s="1"/>
  <c r="N288" i="3"/>
  <c r="M288" i="3"/>
  <c r="N284" i="3"/>
  <c r="M284" i="3"/>
  <c r="N283" i="3"/>
  <c r="N279" i="3" s="1"/>
  <c r="M283" i="3"/>
  <c r="L279" i="3" s="1"/>
  <c r="N275" i="3"/>
  <c r="M275" i="3"/>
  <c r="N273" i="3"/>
  <c r="M273" i="3"/>
  <c r="N272" i="3"/>
  <c r="M272" i="3"/>
  <c r="N265" i="3"/>
  <c r="M265" i="3"/>
  <c r="N263" i="3"/>
  <c r="M263" i="3"/>
  <c r="N262" i="3"/>
  <c r="N257" i="3" s="1"/>
  <c r="M262" i="3"/>
  <c r="L257" i="3" s="1"/>
  <c r="N227" i="3"/>
  <c r="M227" i="3"/>
  <c r="N223" i="3"/>
  <c r="M223" i="3"/>
  <c r="N222" i="3"/>
  <c r="M222" i="3"/>
  <c r="L187" i="3" s="1"/>
  <c r="N18" i="3"/>
  <c r="M18" i="3"/>
  <c r="N17" i="3"/>
  <c r="M17" i="3"/>
  <c r="N16" i="3"/>
  <c r="N12" i="3" s="1"/>
  <c r="M16" i="3"/>
  <c r="L12" i="3" s="1"/>
  <c r="L9" i="3" s="1"/>
  <c r="G409" i="4"/>
  <c r="F409" i="4"/>
  <c r="G408" i="4"/>
  <c r="F408" i="4"/>
  <c r="G407" i="4"/>
  <c r="F407" i="4"/>
  <c r="G406" i="4"/>
  <c r="F406" i="4"/>
  <c r="G400" i="4"/>
  <c r="F400" i="4"/>
  <c r="G399" i="4"/>
  <c r="F399" i="4"/>
  <c r="G398" i="4"/>
  <c r="F398" i="4"/>
  <c r="G397" i="4"/>
  <c r="G394" i="4" s="1"/>
  <c r="F397" i="4"/>
  <c r="E394" i="4" s="1"/>
  <c r="G390" i="4"/>
  <c r="F390" i="4"/>
  <c r="G389" i="4"/>
  <c r="F389" i="4"/>
  <c r="G388" i="4"/>
  <c r="F388" i="4"/>
  <c r="G387" i="4"/>
  <c r="F387" i="4"/>
  <c r="G386" i="4"/>
  <c r="F386" i="4"/>
  <c r="G385" i="4"/>
  <c r="F385" i="4"/>
  <c r="G384" i="4"/>
  <c r="F384" i="4"/>
  <c r="G383" i="4"/>
  <c r="F383" i="4"/>
  <c r="G382" i="4"/>
  <c r="F382" i="4"/>
  <c r="G376" i="4"/>
  <c r="F376" i="4"/>
  <c r="G375" i="4"/>
  <c r="F375" i="4"/>
  <c r="G374" i="4"/>
  <c r="F374" i="4"/>
  <c r="G373" i="4"/>
  <c r="F373" i="4"/>
  <c r="G372" i="4"/>
  <c r="F372" i="4"/>
  <c r="G371" i="4"/>
  <c r="F371" i="4"/>
  <c r="G370" i="4"/>
  <c r="F370" i="4"/>
  <c r="G369" i="4"/>
  <c r="F369" i="4"/>
  <c r="G368" i="4"/>
  <c r="F368" i="4"/>
  <c r="G367" i="4"/>
  <c r="F367" i="4"/>
  <c r="G366" i="4"/>
  <c r="F366" i="4"/>
  <c r="G365" i="4"/>
  <c r="G362" i="4" s="1"/>
  <c r="F365" i="4"/>
  <c r="E362" i="4" s="1"/>
  <c r="G358" i="4"/>
  <c r="F358" i="4"/>
  <c r="G357" i="4"/>
  <c r="F357" i="4"/>
  <c r="G356" i="4"/>
  <c r="F356" i="4"/>
  <c r="G355" i="4"/>
  <c r="F355" i="4"/>
  <c r="G354" i="4"/>
  <c r="F354" i="4"/>
  <c r="G353" i="4"/>
  <c r="F353" i="4"/>
  <c r="G352" i="4"/>
  <c r="G349" i="4" s="1"/>
  <c r="F352" i="4"/>
  <c r="E349" i="4" s="1"/>
  <c r="G347" i="4"/>
  <c r="E347" i="4"/>
  <c r="G343" i="4"/>
  <c r="F343" i="4"/>
  <c r="G342" i="4"/>
  <c r="F342" i="4"/>
  <c r="G341" i="4"/>
  <c r="F341" i="4"/>
  <c r="G340" i="4"/>
  <c r="F340" i="4"/>
  <c r="G339" i="4"/>
  <c r="F339" i="4"/>
  <c r="G338" i="4"/>
  <c r="F338" i="4"/>
  <c r="G337" i="4"/>
  <c r="F337" i="4"/>
  <c r="G336" i="4"/>
  <c r="F336" i="4"/>
  <c r="G335" i="4"/>
  <c r="F335" i="4"/>
  <c r="G329" i="4"/>
  <c r="F329" i="4"/>
  <c r="G328" i="4"/>
  <c r="F328" i="4"/>
  <c r="G327" i="4"/>
  <c r="F327" i="4"/>
  <c r="G321" i="4"/>
  <c r="F321" i="4"/>
  <c r="G320" i="4"/>
  <c r="F320" i="4"/>
  <c r="G319" i="4"/>
  <c r="F319" i="4"/>
  <c r="G318" i="4"/>
  <c r="F318" i="4"/>
  <c r="G317" i="4"/>
  <c r="F317" i="4"/>
  <c r="G316" i="4"/>
  <c r="F316" i="4"/>
  <c r="G315" i="4"/>
  <c r="F315" i="4"/>
  <c r="G314" i="4"/>
  <c r="F314" i="4"/>
  <c r="G313" i="4"/>
  <c r="F313" i="4"/>
  <c r="G312" i="4"/>
  <c r="F312" i="4"/>
  <c r="G311" i="4"/>
  <c r="F311" i="4"/>
  <c r="G310" i="4"/>
  <c r="F310" i="4"/>
  <c r="G309" i="4"/>
  <c r="F309" i="4"/>
  <c r="G303" i="4"/>
  <c r="F303" i="4"/>
  <c r="G302" i="4"/>
  <c r="F302" i="4"/>
  <c r="G301" i="4"/>
  <c r="F301" i="4"/>
  <c r="G300" i="4"/>
  <c r="F300" i="4"/>
  <c r="G299" i="4"/>
  <c r="F299" i="4"/>
  <c r="G298" i="4"/>
  <c r="G294" i="4" s="1"/>
  <c r="F298" i="4"/>
  <c r="E294" i="4" s="1"/>
  <c r="G290" i="4"/>
  <c r="F290" i="4"/>
  <c r="G289" i="4"/>
  <c r="F289" i="4"/>
  <c r="G288" i="4"/>
  <c r="F288" i="4"/>
  <c r="G287" i="4"/>
  <c r="F287" i="4"/>
  <c r="G286" i="4"/>
  <c r="F286" i="4"/>
  <c r="G285" i="4"/>
  <c r="F285" i="4"/>
  <c r="G284" i="4"/>
  <c r="F284" i="4"/>
  <c r="G283" i="4"/>
  <c r="F283" i="4"/>
  <c r="G282" i="4"/>
  <c r="F282" i="4"/>
  <c r="G281" i="4"/>
  <c r="F281" i="4"/>
  <c r="G280" i="4"/>
  <c r="F280" i="4"/>
  <c r="G279" i="4"/>
  <c r="F279" i="4"/>
  <c r="G278" i="4"/>
  <c r="F278" i="4"/>
  <c r="G277" i="4"/>
  <c r="F277" i="4"/>
  <c r="G276" i="4"/>
  <c r="G273" i="4" s="1"/>
  <c r="F276" i="4"/>
  <c r="E273" i="4" s="1"/>
  <c r="G271" i="4"/>
  <c r="E271" i="4"/>
  <c r="G267" i="4"/>
  <c r="F267" i="4"/>
  <c r="G266" i="4"/>
  <c r="F266" i="4"/>
  <c r="G265" i="4"/>
  <c r="F265" i="4"/>
  <c r="G264" i="4"/>
  <c r="G261" i="4" s="1"/>
  <c r="F264" i="4"/>
  <c r="E261" i="4" s="1"/>
  <c r="G257" i="4"/>
  <c r="F257" i="4"/>
  <c r="G256" i="4"/>
  <c r="F256" i="4"/>
  <c r="G255" i="4"/>
  <c r="F255" i="4"/>
  <c r="G254" i="4"/>
  <c r="F254" i="4"/>
  <c r="G253" i="4"/>
  <c r="F253" i="4"/>
  <c r="G252" i="4"/>
  <c r="F252" i="4"/>
  <c r="G251" i="4"/>
  <c r="F251" i="4"/>
  <c r="G250" i="4"/>
  <c r="F250" i="4"/>
  <c r="G249" i="4"/>
  <c r="G246" i="4" s="1"/>
  <c r="F249" i="4"/>
  <c r="E246" i="4" s="1"/>
  <c r="G242" i="4"/>
  <c r="F242" i="4"/>
  <c r="G241" i="4"/>
  <c r="F241" i="4"/>
  <c r="G240" i="4"/>
  <c r="F240" i="4"/>
  <c r="G239" i="4"/>
  <c r="F239" i="4"/>
  <c r="G233" i="4"/>
  <c r="F233" i="4"/>
  <c r="G232" i="4"/>
  <c r="F232" i="4"/>
  <c r="G231" i="4"/>
  <c r="F231" i="4"/>
  <c r="G230" i="4"/>
  <c r="F230" i="4"/>
  <c r="G229" i="4"/>
  <c r="F229" i="4"/>
  <c r="G228" i="4"/>
  <c r="F228" i="4"/>
  <c r="G227" i="4"/>
  <c r="F227" i="4"/>
  <c r="G226" i="4"/>
  <c r="F226" i="4"/>
  <c r="G225" i="4"/>
  <c r="F225" i="4"/>
  <c r="G219" i="4"/>
  <c r="F219" i="4"/>
  <c r="G218" i="4"/>
  <c r="F218" i="4"/>
  <c r="G217" i="4"/>
  <c r="F217" i="4"/>
  <c r="G216" i="4"/>
  <c r="F216" i="4"/>
  <c r="G215" i="4"/>
  <c r="F215" i="4"/>
  <c r="G214" i="4"/>
  <c r="F214" i="4"/>
  <c r="G213" i="4"/>
  <c r="F213" i="4"/>
  <c r="G212" i="4"/>
  <c r="F212" i="4"/>
  <c r="G211" i="4"/>
  <c r="F211" i="4"/>
  <c r="G210" i="4"/>
  <c r="F210" i="4"/>
  <c r="G209" i="4"/>
  <c r="F209" i="4"/>
  <c r="G208" i="4"/>
  <c r="F208" i="4"/>
  <c r="G207" i="4"/>
  <c r="F207" i="4"/>
  <c r="G206" i="4"/>
  <c r="F206" i="4"/>
  <c r="G205" i="4"/>
  <c r="F205" i="4"/>
  <c r="G204" i="4"/>
  <c r="F204" i="4"/>
  <c r="G203" i="4"/>
  <c r="F203" i="4"/>
  <c r="G202" i="4"/>
  <c r="F202" i="4"/>
  <c r="G201" i="4"/>
  <c r="F201" i="4"/>
  <c r="G200" i="4"/>
  <c r="G196" i="4" s="1"/>
  <c r="F200" i="4"/>
  <c r="E196" i="4" s="1"/>
  <c r="G192" i="4"/>
  <c r="F192" i="4"/>
  <c r="G191" i="4"/>
  <c r="F191" i="4"/>
  <c r="G190" i="4"/>
  <c r="F190" i="4"/>
  <c r="G189" i="4"/>
  <c r="F189" i="4"/>
  <c r="G188" i="4"/>
  <c r="F188" i="4"/>
  <c r="G187" i="4"/>
  <c r="F187" i="4"/>
  <c r="G186" i="4"/>
  <c r="F186" i="4"/>
  <c r="G180" i="4"/>
  <c r="F180" i="4"/>
  <c r="G179" i="4"/>
  <c r="F179" i="4"/>
  <c r="G178" i="4"/>
  <c r="F178" i="4"/>
  <c r="G177" i="4"/>
  <c r="F177" i="4"/>
  <c r="G176" i="4"/>
  <c r="F176" i="4"/>
  <c r="G175" i="4"/>
  <c r="F175" i="4"/>
  <c r="G174" i="4"/>
  <c r="F174" i="4"/>
  <c r="G173" i="4"/>
  <c r="F173" i="4"/>
  <c r="G172" i="4"/>
  <c r="F172" i="4"/>
  <c r="G171" i="4"/>
  <c r="F171" i="4"/>
  <c r="G170" i="4"/>
  <c r="F170" i="4"/>
  <c r="G169" i="4"/>
  <c r="G164" i="4" s="1"/>
  <c r="F169" i="4"/>
  <c r="E164" i="4" s="1"/>
  <c r="G162" i="4"/>
  <c r="E162" i="4"/>
  <c r="G158" i="4"/>
  <c r="F158" i="4"/>
  <c r="G157" i="4"/>
  <c r="F157" i="4"/>
  <c r="G156" i="4"/>
  <c r="F156" i="4"/>
  <c r="G155" i="4"/>
  <c r="F155" i="4"/>
  <c r="G154" i="4"/>
  <c r="F154" i="4"/>
  <c r="G153" i="4"/>
  <c r="F153" i="4"/>
  <c r="G152" i="4"/>
  <c r="F152" i="4"/>
  <c r="G151" i="4"/>
  <c r="F151" i="4"/>
  <c r="G150" i="4"/>
  <c r="F150" i="4"/>
  <c r="G149" i="4"/>
  <c r="F149" i="4"/>
  <c r="G148" i="4"/>
  <c r="F148" i="4"/>
  <c r="G147" i="4"/>
  <c r="F147" i="4"/>
  <c r="G146" i="4"/>
  <c r="F146" i="4"/>
  <c r="G145" i="4"/>
  <c r="G142" i="4" s="1"/>
  <c r="F145" i="4"/>
  <c r="E142" i="4" s="1"/>
  <c r="G138" i="4"/>
  <c r="F138" i="4"/>
  <c r="G137" i="4"/>
  <c r="F137" i="4"/>
  <c r="G136" i="4"/>
  <c r="F136" i="4"/>
  <c r="G135" i="4"/>
  <c r="F135" i="4"/>
  <c r="G134" i="4"/>
  <c r="F134" i="4"/>
  <c r="G133" i="4"/>
  <c r="F133" i="4"/>
  <c r="G132" i="4"/>
  <c r="F132" i="4"/>
  <c r="G131" i="4"/>
  <c r="F131" i="4"/>
  <c r="G130" i="4"/>
  <c r="F130" i="4"/>
  <c r="G129" i="4"/>
  <c r="F129" i="4"/>
  <c r="G128" i="4"/>
  <c r="F128" i="4"/>
  <c r="G127" i="4"/>
  <c r="F127" i="4"/>
  <c r="G126" i="4"/>
  <c r="F126" i="4"/>
  <c r="G125" i="4"/>
  <c r="F125" i="4"/>
  <c r="G124" i="4"/>
  <c r="F124" i="4"/>
  <c r="G123" i="4"/>
  <c r="F123" i="4"/>
  <c r="G122" i="4"/>
  <c r="F122" i="4"/>
  <c r="G121" i="4"/>
  <c r="G118" i="4" s="1"/>
  <c r="F121" i="4"/>
  <c r="E118" i="4" s="1"/>
  <c r="G114" i="4"/>
  <c r="F114" i="4"/>
  <c r="G113" i="4"/>
  <c r="F113" i="4"/>
  <c r="G112" i="4"/>
  <c r="F112" i="4"/>
  <c r="G111" i="4"/>
  <c r="F111" i="4"/>
  <c r="G110" i="4"/>
  <c r="F110" i="4"/>
  <c r="G109" i="4"/>
  <c r="F109" i="4"/>
  <c r="G108" i="4"/>
  <c r="F108" i="4"/>
  <c r="G107" i="4"/>
  <c r="F107" i="4"/>
  <c r="G106" i="4"/>
  <c r="F106" i="4"/>
  <c r="G105" i="4"/>
  <c r="F105" i="4"/>
  <c r="G104" i="4"/>
  <c r="F104" i="4"/>
  <c r="G103" i="4"/>
  <c r="F103" i="4"/>
  <c r="G102" i="4"/>
  <c r="F102" i="4"/>
  <c r="G101" i="4"/>
  <c r="G98" i="4" s="1"/>
  <c r="F101" i="4"/>
  <c r="E98" i="4" s="1"/>
  <c r="G94" i="4"/>
  <c r="F94" i="4"/>
  <c r="G93" i="4"/>
  <c r="F93" i="4"/>
  <c r="G92" i="4"/>
  <c r="F92" i="4"/>
  <c r="G91" i="4"/>
  <c r="F91" i="4"/>
  <c r="G90" i="4"/>
  <c r="F90" i="4"/>
  <c r="G89" i="4"/>
  <c r="F89" i="4"/>
  <c r="G88" i="4"/>
  <c r="F88" i="4"/>
  <c r="G87" i="4"/>
  <c r="F87" i="4"/>
  <c r="G86" i="4"/>
  <c r="F86" i="4"/>
  <c r="G85" i="4"/>
  <c r="F85" i="4"/>
  <c r="G84" i="4"/>
  <c r="F84" i="4"/>
  <c r="G83" i="4"/>
  <c r="F83" i="4"/>
  <c r="G82" i="4"/>
  <c r="F82" i="4"/>
  <c r="G81" i="4"/>
  <c r="F81" i="4"/>
  <c r="G80" i="4"/>
  <c r="F80" i="4"/>
  <c r="G79" i="4"/>
  <c r="F79" i="4"/>
  <c r="G78" i="4"/>
  <c r="F78" i="4"/>
  <c r="G77" i="4"/>
  <c r="F77" i="4"/>
  <c r="G76" i="4"/>
  <c r="F76" i="4"/>
  <c r="G75" i="4"/>
  <c r="F75" i="4"/>
  <c r="G74" i="4"/>
  <c r="F74" i="4"/>
  <c r="G73" i="4"/>
  <c r="F73" i="4"/>
  <c r="G72" i="4"/>
  <c r="F72" i="4"/>
  <c r="G71" i="4"/>
  <c r="F71" i="4"/>
  <c r="G70" i="4"/>
  <c r="F70" i="4"/>
  <c r="G69" i="4"/>
  <c r="F69" i="4"/>
  <c r="G68" i="4"/>
  <c r="F68" i="4"/>
  <c r="G67" i="4"/>
  <c r="F67" i="4"/>
  <c r="G66" i="4"/>
  <c r="F66" i="4"/>
  <c r="G65" i="4"/>
  <c r="F65" i="4"/>
  <c r="G59" i="4"/>
  <c r="F59" i="4"/>
  <c r="G58" i="4"/>
  <c r="F58" i="4"/>
  <c r="G57" i="4"/>
  <c r="F57" i="4"/>
  <c r="G56" i="4"/>
  <c r="F56" i="4"/>
  <c r="G55" i="4"/>
  <c r="F55" i="4"/>
  <c r="G54" i="4"/>
  <c r="F54" i="4"/>
  <c r="G53" i="4"/>
  <c r="F53" i="4"/>
  <c r="G52" i="4"/>
  <c r="F52" i="4"/>
  <c r="G51" i="4"/>
  <c r="F51" i="4"/>
  <c r="G50" i="4"/>
  <c r="F50" i="4"/>
  <c r="G49" i="4"/>
  <c r="F49" i="4"/>
  <c r="G48" i="4"/>
  <c r="F48" i="4"/>
  <c r="G47" i="4"/>
  <c r="F47" i="4"/>
  <c r="G46" i="4"/>
  <c r="F46" i="4"/>
  <c r="G45" i="4"/>
  <c r="F45" i="4"/>
  <c r="G44" i="4"/>
  <c r="F44" i="4"/>
  <c r="G43" i="4"/>
  <c r="F43" i="4"/>
  <c r="G37" i="4"/>
  <c r="F37" i="4"/>
  <c r="G36" i="4"/>
  <c r="F36" i="4"/>
  <c r="G35" i="4"/>
  <c r="F35" i="4"/>
  <c r="G34" i="4"/>
  <c r="F34" i="4"/>
  <c r="G33" i="4"/>
  <c r="F33" i="4"/>
  <c r="G32" i="4"/>
  <c r="F32" i="4"/>
  <c r="G31" i="4"/>
  <c r="F31" i="4"/>
  <c r="G30" i="4"/>
  <c r="F30" i="4"/>
  <c r="G29" i="4"/>
  <c r="F29" i="4"/>
  <c r="G28" i="4"/>
  <c r="F28" i="4"/>
  <c r="G27" i="4"/>
  <c r="F27" i="4"/>
  <c r="G26" i="4"/>
  <c r="F26" i="4"/>
  <c r="G25" i="4"/>
  <c r="F25" i="4"/>
  <c r="G24" i="4"/>
  <c r="F24" i="4"/>
  <c r="G23" i="4"/>
  <c r="F23" i="4"/>
  <c r="G22" i="4"/>
  <c r="F22" i="4"/>
  <c r="G21" i="4"/>
  <c r="F21" i="4"/>
  <c r="G20" i="4"/>
  <c r="F20" i="4"/>
  <c r="G19" i="4"/>
  <c r="F19" i="4"/>
  <c r="G18" i="4"/>
  <c r="F18" i="4"/>
  <c r="G17" i="4"/>
  <c r="F17" i="4"/>
  <c r="G16" i="4"/>
  <c r="F16" i="4"/>
  <c r="G15" i="4"/>
  <c r="F15" i="4"/>
  <c r="G14" i="4"/>
  <c r="G11" i="4" s="1"/>
  <c r="F14" i="4"/>
  <c r="E11" i="4" s="1"/>
  <c r="E9" i="4" s="1"/>
  <c r="G9" i="4"/>
  <c r="N9" i="3" l="1"/>
  <c r="E3" i="4"/>
  <c r="G3" i="4"/>
  <c r="N187" i="3"/>
  <c r="N185" i="3" s="1"/>
  <c r="L185" i="3"/>
  <c r="L3" i="3" s="1"/>
  <c r="N3" i="3" l="1"/>
</calcChain>
</file>

<file path=xl/sharedStrings.xml><?xml version="1.0" encoding="utf-8"?>
<sst xmlns="http://schemas.openxmlformats.org/spreadsheetml/2006/main" count="1669" uniqueCount="436">
  <si>
    <t>食品の製造又は加工の過程における原材料の使用の合理化を行っている</t>
    <rPh sb="27" eb="28">
      <t>オコナ</t>
    </rPh>
    <phoneticPr fontId="2"/>
  </si>
  <si>
    <t>熱回収を行う食品循環資源の種類及び発熱量その他の性状について適切に把握し、その記録を行っている</t>
    <rPh sb="42" eb="43">
      <t>オコナ</t>
    </rPh>
    <phoneticPr fontId="2"/>
  </si>
  <si>
    <t>○</t>
  </si>
  <si>
    <t>産地での下加工等、一次処理後の原材料を仕入れている</t>
    <rPh sb="0" eb="2">
      <t>サンチ</t>
    </rPh>
    <rPh sb="4" eb="5">
      <t>シタ</t>
    </rPh>
    <rPh sb="5" eb="7">
      <t>カコウ</t>
    </rPh>
    <rPh sb="7" eb="8">
      <t>トウ</t>
    </rPh>
    <rPh sb="9" eb="11">
      <t>イチジ</t>
    </rPh>
    <rPh sb="11" eb="13">
      <t>ショリ</t>
    </rPh>
    <rPh sb="13" eb="14">
      <t>アト</t>
    </rPh>
    <rPh sb="15" eb="18">
      <t>ゲンザイリョウ</t>
    </rPh>
    <rPh sb="19" eb="21">
      <t>シイ</t>
    </rPh>
    <phoneticPr fontId="2"/>
  </si>
  <si>
    <t>加工済み、調理済みの食品を仕入れている</t>
    <rPh sb="0" eb="2">
      <t>カコウ</t>
    </rPh>
    <rPh sb="2" eb="3">
      <t>ズ</t>
    </rPh>
    <rPh sb="5" eb="7">
      <t>チョウリ</t>
    </rPh>
    <rPh sb="7" eb="8">
      <t>ズ</t>
    </rPh>
    <rPh sb="10" eb="12">
      <t>ショクヒン</t>
    </rPh>
    <rPh sb="13" eb="15">
      <t>シイ</t>
    </rPh>
    <phoneticPr fontId="2"/>
  </si>
  <si>
    <t>消費期限・賞味期限を適切に設定している</t>
    <rPh sb="0" eb="2">
      <t>ショウヒ</t>
    </rPh>
    <rPh sb="2" eb="4">
      <t>キゲン</t>
    </rPh>
    <rPh sb="5" eb="7">
      <t>ショウミ</t>
    </rPh>
    <rPh sb="7" eb="9">
      <t>キゲン</t>
    </rPh>
    <rPh sb="10" eb="12">
      <t>テキセツ</t>
    </rPh>
    <rPh sb="13" eb="15">
      <t>セッテイ</t>
    </rPh>
    <phoneticPr fontId="2"/>
  </si>
  <si>
    <t>消費期限・賞味期限の迫った商品の販売促進を行っている</t>
    <rPh sb="16" eb="18">
      <t>ハンバイ</t>
    </rPh>
    <rPh sb="18" eb="20">
      <t>ソクシン</t>
    </rPh>
    <phoneticPr fontId="2"/>
  </si>
  <si>
    <t>未利用食品をフードバンク団体に寄付している</t>
    <rPh sb="0" eb="3">
      <t>ミリヨウ</t>
    </rPh>
    <rPh sb="3" eb="5">
      <t>ショクヒン</t>
    </rPh>
    <rPh sb="12" eb="14">
      <t>ダンタイ</t>
    </rPh>
    <rPh sb="15" eb="17">
      <t>キフ</t>
    </rPh>
    <phoneticPr fontId="2"/>
  </si>
  <si>
    <t>食品ロスの出ない製品開発を行っている</t>
    <rPh sb="0" eb="2">
      <t>ショクヒン</t>
    </rPh>
    <phoneticPr fontId="2"/>
  </si>
  <si>
    <t>食品ロスが出ないように設備の改善を行っている</t>
    <rPh sb="0" eb="2">
      <t>ショクヒン</t>
    </rPh>
    <phoneticPr fontId="2"/>
  </si>
  <si>
    <t>未使用原材料を有効利用している</t>
    <rPh sb="0" eb="3">
      <t>ミシヨウ</t>
    </rPh>
    <rPh sb="7" eb="9">
      <t>ユウコウ</t>
    </rPh>
    <rPh sb="9" eb="11">
      <t>リヨウ</t>
    </rPh>
    <phoneticPr fontId="2"/>
  </si>
  <si>
    <t>自社で発生した食品廃棄物由来の再生利用製品を利用している。</t>
    <rPh sb="0" eb="2">
      <t>ジシャ</t>
    </rPh>
    <rPh sb="3" eb="5">
      <t>ハッセイ</t>
    </rPh>
    <rPh sb="7" eb="9">
      <t>ショクヒン</t>
    </rPh>
    <rPh sb="9" eb="12">
      <t>ハイキブツ</t>
    </rPh>
    <rPh sb="12" eb="14">
      <t>ユライ</t>
    </rPh>
    <rPh sb="15" eb="17">
      <t>サイセイ</t>
    </rPh>
    <rPh sb="17" eb="19">
      <t>リヨウ</t>
    </rPh>
    <rPh sb="19" eb="21">
      <t>セイヒン</t>
    </rPh>
    <rPh sb="22" eb="24">
      <t>リヨウ</t>
    </rPh>
    <phoneticPr fontId="2"/>
  </si>
  <si>
    <t>自社で発生した食品廃棄物由来の再生利用製品を用いて生産した農畜産物を、自社で加工・販売している。</t>
    <rPh sb="22" eb="23">
      <t>モチ</t>
    </rPh>
    <rPh sb="25" eb="27">
      <t>セイサン</t>
    </rPh>
    <rPh sb="29" eb="31">
      <t>ノウチク</t>
    </rPh>
    <rPh sb="31" eb="33">
      <t>サンブツ</t>
    </rPh>
    <rPh sb="35" eb="37">
      <t>ジシャ</t>
    </rPh>
    <rPh sb="38" eb="40">
      <t>カコウ</t>
    </rPh>
    <rPh sb="41" eb="43">
      <t>ハンバイ</t>
    </rPh>
    <phoneticPr fontId="2"/>
  </si>
  <si>
    <t>食品廃棄物とその他廃棄物を分別するための容器を設置する等、分別時に工夫を行っている</t>
    <rPh sb="29" eb="31">
      <t>ブンベツ</t>
    </rPh>
    <rPh sb="31" eb="32">
      <t>ジ</t>
    </rPh>
    <rPh sb="33" eb="35">
      <t>クフウ</t>
    </rPh>
    <rPh sb="36" eb="37">
      <t>オコナ</t>
    </rPh>
    <phoneticPr fontId="2"/>
  </si>
  <si>
    <t>委託した再生利用事業者の施設を定期的に訪問している</t>
    <rPh sb="15" eb="18">
      <t>テイキテキ</t>
    </rPh>
    <rPh sb="19" eb="21">
      <t>ホウモン</t>
    </rPh>
    <phoneticPr fontId="2"/>
  </si>
  <si>
    <t>肥飼料の販売価格に応じた適切な処理料・再生利用料が請求されているかを確認する</t>
    <rPh sb="0" eb="1">
      <t>ヒ</t>
    </rPh>
    <rPh sb="1" eb="3">
      <t>シリョウ</t>
    </rPh>
    <rPh sb="4" eb="6">
      <t>ハンバイ</t>
    </rPh>
    <rPh sb="6" eb="8">
      <t>カカク</t>
    </rPh>
    <rPh sb="9" eb="10">
      <t>オウ</t>
    </rPh>
    <rPh sb="12" eb="14">
      <t>テキセツ</t>
    </rPh>
    <rPh sb="15" eb="17">
      <t>ショリ</t>
    </rPh>
    <rPh sb="17" eb="18">
      <t>リョウ</t>
    </rPh>
    <rPh sb="19" eb="21">
      <t>サイセイ</t>
    </rPh>
    <rPh sb="21" eb="23">
      <t>リヨウ</t>
    </rPh>
    <rPh sb="23" eb="24">
      <t>リョウ</t>
    </rPh>
    <rPh sb="25" eb="27">
      <t>セイキュウ</t>
    </rPh>
    <rPh sb="34" eb="36">
      <t>カクニン</t>
    </rPh>
    <phoneticPr fontId="2"/>
  </si>
  <si>
    <t>堆肥、飼料、炭化燃料・還元剤、油脂・油脂製品、エタノール、メタンの再生後の利用先（農林漁業者その他）を書面（売買契約書等）により確認している</t>
    <rPh sb="6" eb="8">
      <t>タンカ</t>
    </rPh>
    <rPh sb="8" eb="10">
      <t>ネンリョウ</t>
    </rPh>
    <rPh sb="11" eb="14">
      <t>カンゲンザイ</t>
    </rPh>
    <phoneticPr fontId="2"/>
  </si>
  <si>
    <t>再生利用から生じる産業廃棄物（中間処理残さ）の行き先（最終処分場等）を定期的に現地視察している</t>
    <rPh sb="37" eb="38">
      <t>テキ</t>
    </rPh>
    <phoneticPr fontId="2"/>
  </si>
  <si>
    <t>再生利用が困難な食品廃棄物については、食品リサイクル法に基づいた熱回収（メタンやバイオディーゼルと同等以上の効率によるエネルギー回収ができる場合に限る）をしている</t>
  </si>
  <si>
    <t>食品廃棄物の再生利用等の推進を念頭に、仕入れ、製造工程や販売方法、製品の保存、管理などの見直しを行っている</t>
    <rPh sb="0" eb="2">
      <t>ショクヒン</t>
    </rPh>
    <rPh sb="2" eb="5">
      <t>ハイキブツ</t>
    </rPh>
    <rPh sb="6" eb="8">
      <t>サイセイ</t>
    </rPh>
    <rPh sb="8" eb="10">
      <t>リヨウ</t>
    </rPh>
    <rPh sb="10" eb="11">
      <t>トウ</t>
    </rPh>
    <rPh sb="12" eb="14">
      <t>スイシン</t>
    </rPh>
    <rPh sb="15" eb="17">
      <t>ネントウ</t>
    </rPh>
    <rPh sb="19" eb="21">
      <t>シイ</t>
    </rPh>
    <rPh sb="23" eb="25">
      <t>セイゾウ</t>
    </rPh>
    <rPh sb="25" eb="27">
      <t>コウテイ</t>
    </rPh>
    <rPh sb="28" eb="30">
      <t>ハンバイ</t>
    </rPh>
    <rPh sb="30" eb="32">
      <t>ホウホウ</t>
    </rPh>
    <rPh sb="33" eb="35">
      <t>セイヒン</t>
    </rPh>
    <rPh sb="36" eb="38">
      <t>ホゾン</t>
    </rPh>
    <rPh sb="39" eb="41">
      <t>カンリ</t>
    </rPh>
    <rPh sb="44" eb="46">
      <t>ミナオ</t>
    </rPh>
    <rPh sb="48" eb="49">
      <t>オコナ</t>
    </rPh>
    <phoneticPr fontId="2"/>
  </si>
  <si>
    <t>一度に大量の食品廃棄物を排出しないなど、処理事業者が適切に処理ができるような工夫を行っている</t>
    <rPh sb="0" eb="2">
      <t>イチド</t>
    </rPh>
    <rPh sb="3" eb="5">
      <t>タイリョウ</t>
    </rPh>
    <rPh sb="6" eb="8">
      <t>ショクヒン</t>
    </rPh>
    <rPh sb="8" eb="11">
      <t>ハイキブツ</t>
    </rPh>
    <rPh sb="12" eb="14">
      <t>ハイシュツ</t>
    </rPh>
    <rPh sb="20" eb="22">
      <t>ショリ</t>
    </rPh>
    <rPh sb="22" eb="25">
      <t>ジギョウシャ</t>
    </rPh>
    <rPh sb="26" eb="28">
      <t>テキセツ</t>
    </rPh>
    <rPh sb="29" eb="31">
      <t>ショリ</t>
    </rPh>
    <rPh sb="38" eb="40">
      <t>クフウ</t>
    </rPh>
    <rPh sb="41" eb="42">
      <t>オコナ</t>
    </rPh>
    <phoneticPr fontId="2"/>
  </si>
  <si>
    <t>委託に関するマニュフェストや伝票等を適切に管理している</t>
    <rPh sb="0" eb="2">
      <t>イタク</t>
    </rPh>
    <rPh sb="3" eb="4">
      <t>カン</t>
    </rPh>
    <rPh sb="14" eb="16">
      <t>デンピョウ</t>
    </rPh>
    <rPh sb="16" eb="17">
      <t>トウ</t>
    </rPh>
    <rPh sb="18" eb="20">
      <t>テキセツ</t>
    </rPh>
    <rPh sb="21" eb="23">
      <t>カンリ</t>
    </rPh>
    <phoneticPr fontId="2"/>
  </si>
  <si>
    <t>処理委託の際は、食用と誤認されないような適切な措置等（包装の除去等）の工夫を行っている</t>
    <rPh sb="0" eb="2">
      <t>ショリ</t>
    </rPh>
    <rPh sb="2" eb="4">
      <t>イタク</t>
    </rPh>
    <rPh sb="5" eb="6">
      <t>サイ</t>
    </rPh>
    <rPh sb="8" eb="10">
      <t>ショクヨウ</t>
    </rPh>
    <rPh sb="11" eb="13">
      <t>ゴニン</t>
    </rPh>
    <rPh sb="20" eb="22">
      <t>テキセツ</t>
    </rPh>
    <rPh sb="23" eb="25">
      <t>ソチ</t>
    </rPh>
    <rPh sb="25" eb="26">
      <t>トウ</t>
    </rPh>
    <rPh sb="27" eb="29">
      <t>ホウソウ</t>
    </rPh>
    <rPh sb="30" eb="32">
      <t>ジョキョ</t>
    </rPh>
    <rPh sb="32" eb="33">
      <t>トウ</t>
    </rPh>
    <rPh sb="35" eb="37">
      <t>クフウ</t>
    </rPh>
    <rPh sb="38" eb="39">
      <t>オコナ</t>
    </rPh>
    <phoneticPr fontId="2"/>
  </si>
  <si>
    <t>適正な処理料金による再生利用の委託や委託先の処理状況の現地確認を行っている</t>
    <rPh sb="0" eb="2">
      <t>テキセイ</t>
    </rPh>
    <rPh sb="3" eb="5">
      <t>ショリ</t>
    </rPh>
    <rPh sb="5" eb="7">
      <t>リョウキン</t>
    </rPh>
    <rPh sb="10" eb="12">
      <t>サイセイ</t>
    </rPh>
    <rPh sb="12" eb="14">
      <t>リヨウ</t>
    </rPh>
    <rPh sb="15" eb="17">
      <t>イタク</t>
    </rPh>
    <rPh sb="18" eb="21">
      <t>イタクサキ</t>
    </rPh>
    <rPh sb="22" eb="24">
      <t>ショリ</t>
    </rPh>
    <rPh sb="24" eb="26">
      <t>ジョウキョウ</t>
    </rPh>
    <rPh sb="27" eb="29">
      <t>ゲンチ</t>
    </rPh>
    <rPh sb="29" eb="31">
      <t>カクニン</t>
    </rPh>
    <rPh sb="32" eb="33">
      <t>オコナ</t>
    </rPh>
    <phoneticPr fontId="2"/>
  </si>
  <si>
    <t>パソコン、コピー機などのOA機器は、省電力設定にしている</t>
  </si>
  <si>
    <t>夜間、休日は、パソコン、プリンターなどの主電源を切っている</t>
  </si>
  <si>
    <t>空調の適温化（冷房28℃程度、暖房20℃程度）を徹底している</t>
  </si>
  <si>
    <t>使用していない部屋の空調を停止している</t>
  </si>
  <si>
    <t>ブラインドやカーテンの利用などにより、熱の出入りを調節している</t>
  </si>
  <si>
    <t>夏季における軽装（クールビズ）、冬季における重ね着（ウォームビズ）など服装の工夫をして、冷暖房の使用を抑えている</t>
  </si>
  <si>
    <t>達成時期を定めた具体的な数値目標を設定している</t>
  </si>
  <si>
    <t>緑のカーテンを設置している</t>
  </si>
  <si>
    <t>すだれや庇の取り付けで窓からの日射の侵入を防いでいる</t>
  </si>
  <si>
    <t>屋外機の冷却対策（よしず、日陰、散水など）をしている</t>
  </si>
  <si>
    <t>窓に断熱シート（プチプチマットなど）を貼付け、熱のロスを防いでいる</t>
  </si>
  <si>
    <t>屋上に野菜などを植えて屋上緑化をしている</t>
  </si>
  <si>
    <t>空調を必要な区域や時間に限定して使用している</t>
  </si>
  <si>
    <t>間引き照明を実施している</t>
  </si>
  <si>
    <t>＜製造工程＞工程間の仕掛かり削減、ラインの並列化や部分統合などにより生産工程の待機時間を短縮している</t>
  </si>
  <si>
    <t>＜製造工程＞前処理、前加工、予熱などを合理化することにより生産工程の時間を短縮している</t>
  </si>
  <si>
    <t>デマンド監視を実施している</t>
  </si>
  <si>
    <t>冷暖房終了時間前に熱源機を停止し、装置内の熱を有効利用している（予冷や予熱時には外気の取り入れをしていない）</t>
  </si>
  <si>
    <t>エレベーターの夜間、休日の部分的停止などを行っている</t>
  </si>
  <si>
    <t>電力不要時には、負荷遮断、変圧器を遮断している</t>
  </si>
  <si>
    <t>熱源機器（冷凍機、ボイラーなど）の冷水・温水出口温度の設定を、運転効率がよくなるよう可能な限り調整をする他、定期点検を行うなど、適正に管理している</t>
  </si>
  <si>
    <t>空気圧縮機については、必要十分なライン圧力に低圧化している</t>
  </si>
  <si>
    <t>外気温度が概ね20～27℃の中間期は、全熱交換器（換気をしながら、冷暖房の熱を回収して再利用する設備）のバイパス運転（普通換気モード、中間制御運転、熱交換ローター停止）を行っている。又は、窓の開閉などにより外気取り入れ量を調整して室温を調節している</t>
  </si>
  <si>
    <t>冬季以外は給湯を停止している</t>
  </si>
  <si>
    <t>共用のコンピューターなどの電源については、管理担当者や使用上のルールを決めるなど、適正に管理している</t>
  </si>
  <si>
    <t>高効率機器（蓄熱式ヒートポンプなど）を採用している</t>
  </si>
  <si>
    <t>排熱を利用している</t>
  </si>
  <si>
    <t>③設備の入替・更新時及び施設の改修に当たっての配慮</t>
    <rPh sb="1" eb="3">
      <t>セツビ</t>
    </rPh>
    <rPh sb="4" eb="6">
      <t>イレカエ</t>
    </rPh>
    <rPh sb="7" eb="10">
      <t>コウシンジ</t>
    </rPh>
    <rPh sb="10" eb="11">
      <t>オヨ</t>
    </rPh>
    <rPh sb="12" eb="14">
      <t>シセツ</t>
    </rPh>
    <rPh sb="15" eb="17">
      <t>カイシュウ</t>
    </rPh>
    <rPh sb="18" eb="19">
      <t>ア</t>
    </rPh>
    <rPh sb="23" eb="25">
      <t>ハイリョ</t>
    </rPh>
    <phoneticPr fontId="2"/>
  </si>
  <si>
    <t>複層ガラス、二重サッシなどを採用し、建物の断熱性能を向上させている</t>
  </si>
  <si>
    <t>昼間の太陽光や人の存在を感知し、必要時のみ点灯する設備を採用している</t>
  </si>
  <si>
    <t>LED照明を採用している</t>
  </si>
  <si>
    <t>あらかじめ設定された時刻や時間帯に、照明の箇所や照度などを自動制御するシステムを導入している</t>
  </si>
  <si>
    <t>熱線吸収ガラス、熱線反射ガラスを採用し、日射を遮断している</t>
  </si>
  <si>
    <t>負荷の変動が予想される動力機器において、回転数制御が可能なインバーターを採用している</t>
  </si>
  <si>
    <t>空気圧縮機、冷凍機、ボイラーなどのエネルギー供給設備については、新規購入及び更新時には省エネルギー型機を導入している</t>
  </si>
  <si>
    <t>換気の際に屋外に排出される熱を回収して利用することのできる全熱交換器を採用している</t>
  </si>
  <si>
    <t>部分換気システムを導入している</t>
  </si>
  <si>
    <t>従来機との比較でAPFの高いヒートポンプエアコンを採用している</t>
  </si>
  <si>
    <t>天然ガスを利用した空調システムなどの省エネルギー型空調設備を導入している</t>
  </si>
  <si>
    <t>天井埋込形エアコンの吹き出しにファンなどを付けて、風を攪乱させる装置を導入している</t>
  </si>
  <si>
    <t>給湯設備の配管などを断熱化している</t>
  </si>
  <si>
    <t>電力損失の少ない高効率変圧器を採用している</t>
  </si>
  <si>
    <t>コージェネレーションシステムを導入している</t>
  </si>
  <si>
    <t>地域冷暖房（地域熱供給）システムを利用している</t>
  </si>
  <si>
    <t>ごみ焼却熱やボイラーなどの廃熱を利用できる回収システムを導入している</t>
  </si>
  <si>
    <t>屋根、壁、床などに断熱材を採用している</t>
  </si>
  <si>
    <t>自然エネルギーの積極的利用を進めている／検討している</t>
  </si>
  <si>
    <t>蒸気配管、加熱装置などの断熱化（保温）している</t>
  </si>
  <si>
    <t>照明器具に個別スイッチ（キャノピースイッチなど）を取り付けている</t>
  </si>
  <si>
    <t>家電製品はトップランナー製品を優先的に選択している（省エネ性能カタログを参考にしている）</t>
  </si>
  <si>
    <t>電力のデマンドコントロールを採用している（ピークカット対策）</t>
  </si>
  <si>
    <t>屋上を遮熱塗装している</t>
  </si>
  <si>
    <t>社内LAN、データベースなどの利用による文書の電子化に取り組んでいる</t>
  </si>
  <si>
    <t>打合せや会議の資料などについては、ホワイトボードやプロジェクターの利用により、ペーパーレス化に取り組んでいる</t>
  </si>
  <si>
    <t>印刷物を作成する場合は、その部数が必要最小限の量となるように考慮し、残部が出ないように配慮している</t>
  </si>
  <si>
    <t>両面、集約などの機能を活用した印刷及びコピーを徹底している</t>
  </si>
  <si>
    <t>使用済み用紙、ポスター、カレンダーなどの裏紙が活用できる紙は可能な限り利用するよう工夫している</t>
  </si>
  <si>
    <t>使用済み封筒を再利用している</t>
  </si>
  <si>
    <t>コピー機は、枚数や拡大・縮小の誤りなどのミスコピーを防止するため、使用前に設定を確認するとともに、次に使用する人に配慮し、使用後は必ず設定をリセットしている</t>
  </si>
  <si>
    <t>書面による郵送に代えて電子メールを活用している</t>
  </si>
  <si>
    <t>レンタルウエス（工業用ぞうきん）を利用している</t>
  </si>
  <si>
    <t>節水呼びかけの表示をしている</t>
  </si>
  <si>
    <t>手洗い時、洗い物においては、日常的に節水を励行している</t>
  </si>
  <si>
    <t>社用車の洗車を必要最小限に留め、洗車する場合は節水を励行している</t>
  </si>
  <si>
    <t>トイレに水流し音発生器を取り付けるなど、トイレ用水を節約している</t>
  </si>
  <si>
    <t>蛇口（水栓）をシャワー型にするなど水量を減らす工夫をしている</t>
  </si>
  <si>
    <t>生産工程で使用する水を再利用するための設備を設置し、活用している（中水利用）</t>
  </si>
  <si>
    <t>冷凍機や冷温水発生機などで使用する冷却水について、循環使用している</t>
  </si>
  <si>
    <t>バルブの調整により水量及び水圧の調節を図っている</t>
  </si>
  <si>
    <t>蛇口に節水こま（適量の水を流す機能を持つこま）を設置している</t>
  </si>
  <si>
    <t>水道配管からの漏水を定期的に点検している</t>
  </si>
  <si>
    <t>ホースに手元バルブを取り付けて流し放しを防いでいる</t>
  </si>
  <si>
    <t>自動水栓を取付けている</t>
  </si>
  <si>
    <t>冷温水発生機、クーリングタワーなどの稼働に伴い使用される水の量が適正に保たれるよう設備の管理を行っている</t>
  </si>
  <si>
    <t>雨水を地下浸透させる設備（浸透升など）を導入している</t>
  </si>
  <si>
    <t>屋外での除草剤、殺虫剤の使用の削減に取り組んでいる</t>
  </si>
  <si>
    <t>保管タンク、配管などの漏れ防止を実施している</t>
  </si>
  <si>
    <t>燃料油、溶剤、塗料などの揮発を防止するなど、VOCの排出抑制に取り組んでいる</t>
  </si>
  <si>
    <t>化学物質の安全性に関する情報伝達のため、SDSにより管理している</t>
  </si>
  <si>
    <t>有害物質のタンク、パイプなどの保守・点検を定期的に行うなど適正管理に努めている</t>
  </si>
  <si>
    <t>＜製造工程＞レイアウト見直しによる使用量の削減をしている</t>
  </si>
  <si>
    <t>自社の車両の運転におけるムダな燃料使用をさけるため、ドライブレコーダーなどを導入し、車両の運転における燃料効率の改善を図っている</t>
  </si>
  <si>
    <t>製品購入の際には、できるだけHFC（ハイドロフルオロカーボン）、PFC（パーフルオロカーボン）、SF６（六フッ化硫黄）などを使用していない製品を選ぶように配慮している</t>
  </si>
  <si>
    <t>燃料電池システムを導入している</t>
  </si>
  <si>
    <t xml:space="preserve">太陽光発電設備を導入し、太陽エネルギーを電気として利用している </t>
  </si>
  <si>
    <t xml:space="preserve">太陽熱温水器などを導入し、加熱した水を暖房や給湯に利用している </t>
  </si>
  <si>
    <t>カーボン・オフセットに取り組んでいる商品やサービスを購入又は使用している</t>
  </si>
  <si>
    <t>設備の定期点検と予防保全の実施をしている</t>
  </si>
  <si>
    <t>汚染物質除去装置を設置している</t>
  </si>
  <si>
    <t>大気汚染の少ないプロセスや機器（低NOx燃焼機器など）を採用している</t>
  </si>
  <si>
    <t>日常的に大気汚染防止への配慮（燃焼管理など）を行っている</t>
  </si>
  <si>
    <t>大気汚染について、法令による基準より厳しい自主管理基準を設定し、その遵守に努めている</t>
  </si>
  <si>
    <t>ゴミ箱の削減、あるいは撤去している</t>
  </si>
  <si>
    <t>使い捨て製品（紙コップ、使い捨て容器入りの弁当など）の使用や購入を抑制している</t>
  </si>
  <si>
    <t>リターナブル容器（ビール瓶、一升瓶など）に入った製品を優先的に購入し、使用している</t>
  </si>
  <si>
    <t>再使用又はリサイクルしやすい製品を優先的に購入し、使用している</t>
  </si>
  <si>
    <t>詰め替え可能な製品の利用や備品の修理などにより、製品などの長期使用を進めている</t>
  </si>
  <si>
    <t>コピー機、パソコン、プリンターなどについて、リサイクルしやすい素材を使用した製品を購入している</t>
  </si>
  <si>
    <t>商品の購入時には、簡易包装のものを優先的に購入している</t>
  </si>
  <si>
    <t>納品の際の梱包、包装資材などの削減に取り組んでいる</t>
  </si>
  <si>
    <t>OA機器などの故障時には、修理可能かどうかをチェックし、可能な限り修理することで長期使用に努めている</t>
  </si>
  <si>
    <t>マイ箸、マイカップ、マイ水筒運動を行っている</t>
  </si>
  <si>
    <t>従業員などにマイバッグ運動を呼びかけている</t>
  </si>
  <si>
    <t>３S（整理・整頓・清掃）活動を実施している</t>
  </si>
  <si>
    <t>紙、金属缶、ガラスびん、プラスチック、電池などについて、分別回収ボックスの適正配置などにより、ごみの分別を徹底している</t>
  </si>
  <si>
    <t>シュレッダーの使用を機密文書などに限り、シュレッダー処理紙のリサイクルに努めている</t>
  </si>
  <si>
    <t>コピー機、プリンターのトナーカートリッジの回収ルートを確立し、リサイクルを図っている</t>
  </si>
  <si>
    <t>発生したごみは可能な限り、圧縮などを行い、減容している</t>
  </si>
  <si>
    <t>適切なリサイクル業者を特定・選定している</t>
  </si>
  <si>
    <t>生産工程から発生する金属くず、紙くず、廃液、汚泥などの回収・再利用のための設備やラインを設け、活用している</t>
  </si>
  <si>
    <t>廃棄物焼却の際、塩化ビニールなど焼却に適さない物が混入しないよう徹底するとともに、ばい煙の処理、近隣環境への配慮などを行っている</t>
  </si>
  <si>
    <t>水質汚濁の少ないプロセスや機器（廃液回収・再利用など）を採用している</t>
  </si>
  <si>
    <t>排水処理装置を適切に設置している</t>
  </si>
  <si>
    <t>年に数回程度油水分離槽の清掃を定期的に行い、油の流出防止に努めている</t>
  </si>
  <si>
    <t>悪臭防止のため排出口の位置などの配慮を行っている</t>
  </si>
  <si>
    <t>低騒音型機器の使用、防音・防振設備の設置などにより騒音・振動を防止し、日常監視及び測定を実施している</t>
  </si>
  <si>
    <t>コピー用紙、コンピューター用紙、伝票、事務用箋、印刷物、パンフレット、トイレットペーパー、名刺などの紙について、再生紙又は未利用繊維への転換を図っている</t>
  </si>
  <si>
    <t>節水型の家電製品、水洗トイレなどを積極的に購入している</t>
  </si>
  <si>
    <t>温室効果ガス排出係数の低い小売電気事業者から電力を購入している</t>
  </si>
  <si>
    <t>環境に配慮した物品などの調達に関する方針、基準などを作成し、それらに基づき物品リストを作成し、リストに基づき購入を行っている</t>
  </si>
  <si>
    <t>環境ラベル認定など製品を優先的に購入している</t>
  </si>
  <si>
    <t>省エネルギー基準適合製品を購入している</t>
  </si>
  <si>
    <t>再生材料から作られた製品を優先的に購入、使用している</t>
  </si>
  <si>
    <t>間伐材、未利用資源などを利用した製品を積極的に購入、使用している</t>
  </si>
  <si>
    <t>無漂白製品（衣料品など）、水性塗料などの環境への負荷の少ない製品を優先的に購入、使用している</t>
  </si>
  <si>
    <t>修理や部品交換が可能で、部品の再使用、素材の再生利用が容易な設計の製品を優先的に購入、使用している</t>
  </si>
  <si>
    <t>木材の調達に当たり、跡地の緑化、植林、環境修復が適切に行われていることに配慮している。又は跡地緑化などを考慮している</t>
  </si>
  <si>
    <t>製品の生産数量と品目を分析するなどして、生産計画を平準化している</t>
  </si>
  <si>
    <t>自社製品及び社外から購入する部品などについて、想定される環境負荷のチェック表を作成している</t>
  </si>
  <si>
    <t>既存製品についても計画的に製品アセスメントなどを実施している</t>
  </si>
  <si>
    <t>定期点検を着実に実施している</t>
  </si>
  <si>
    <t>製品などの輸送の際には、繰り返し利用できるパレットや通い箱を利用している</t>
  </si>
  <si>
    <t>共用自転車を導入して、近距離の用務には社用車を使用せず、自転車を利用するように努めている</t>
  </si>
  <si>
    <t>公共交通機関の利用などにより、社用車の使用削減に努めている</t>
  </si>
  <si>
    <t>鉄道・海運を積極的に利用している</t>
  </si>
  <si>
    <t>タイヤの空気圧を定期的に確認し、適正値（メーカー指定の空気圧）を保つように努めている</t>
  </si>
  <si>
    <t>排気ガスや騒音のレベルを抑えるため適正な車輌整備を行っている</t>
  </si>
  <si>
    <t>共同輸配送、帰り荷の確保に取り組んでいる（積載車の納品・引き取り時）</t>
  </si>
  <si>
    <t>発注・輸送（納品・引き取り）の計画化・平準化、行き過ぎた少量・多頻度輸送やジャスト・イン・タイムサービスの見直しを行っている</t>
  </si>
  <si>
    <t>エコマーク及び自ら制定したマークや宣言などを製品やパンフレットなどに表示している</t>
  </si>
  <si>
    <t>再生資源を使用した商品、再生可能な商品、繰り返し使える商品、省エネ・省資源型の商品、容器包装を簡素化した商品、環境ラベル認定の製品などを重点的に販売している</t>
  </si>
  <si>
    <t>上記商品の販売目標を定め、販売促進に積極的に取り組んでいる</t>
  </si>
  <si>
    <t>消費者などに環境配慮型商品に関する情報を積極的に提供している</t>
  </si>
  <si>
    <t>販売の際に環境配慮型製品の表示、製品アセスメントの結果の表示などを行っている</t>
  </si>
  <si>
    <t>外部から製品の環境負荷に関するデータの提供の依頼があった場合、協力している</t>
  </si>
  <si>
    <t>原材料の生産や採掘が、現地の生物多様性に悪影響を与えるものではないか、先住民の権利は尊重されているかなどについての情報を得ている</t>
  </si>
  <si>
    <t>事業活動が生物多様性に与える影響を公表している</t>
  </si>
  <si>
    <t>事業所周辺の環境や生き物の保全活動（生息地の整備など）を通じ、事業活動を行う地域環境への配慮を行っている</t>
  </si>
  <si>
    <t>２）環境コミュニケーション及び社会貢献</t>
  </si>
  <si>
    <t>①環境コミュニケーション</t>
  </si>
  <si>
    <t xml:space="preserve">行政、地域住民、取引先などへ環境経営レポートを配布している </t>
  </si>
  <si>
    <t>事業活動に伴う重要な環境負荷、環境に関する主要な目標、環境担当者の連絡先などを公表している</t>
  </si>
  <si>
    <t>外部からの情報提供、公表の依頼に対する窓口を置いている</t>
  </si>
  <si>
    <t>意見聴取を定期的に行い、環境への取組の際に考慮している</t>
  </si>
  <si>
    <t>外部関係者の意見を聴取する窓口を設けている</t>
  </si>
  <si>
    <t>地域のボランティア活動などに積極的に参加し、協力や支援を行っている</t>
  </si>
  <si>
    <t>環境に関する研究や活動を行っているサークルなどに対する支援、又は協働を行っている</t>
  </si>
  <si>
    <t>環境に関連する表彰制度を実施している</t>
  </si>
  <si>
    <t>周辺の自然環境（動植物など）への影響を最小限に抑える、又は修復するなど環境に配慮した施工計画の提案を依頼している</t>
  </si>
  <si>
    <t>建築物の老朽化や運用の診断を行い、 改善や環境保全設備の見直しを行っている</t>
  </si>
  <si>
    <t>建築物の耐久性の向上に取り組んでいる</t>
  </si>
  <si>
    <t>排水設備のメンテナンス、 吹き付けアスベストの管理（特に解体時の事前除去）などを行っている</t>
  </si>
  <si>
    <t>製造段階や調理段階の工程において、不良品等の発生抑制、加工ミスの削減に取り組んでいる</t>
    <rPh sb="27" eb="29">
      <t>カコウ</t>
    </rPh>
    <rPh sb="32" eb="34">
      <t>サクゲン</t>
    </rPh>
    <phoneticPr fontId="2"/>
  </si>
  <si>
    <t>簡易包装や環境配慮型商品であることがわかるよう、メニュー、パッケージ等でのPRを行っている</t>
    <rPh sb="0" eb="2">
      <t>カンイ</t>
    </rPh>
    <rPh sb="2" eb="4">
      <t>ホウソウ</t>
    </rPh>
    <rPh sb="5" eb="7">
      <t>カンキョウ</t>
    </rPh>
    <rPh sb="7" eb="9">
      <t>ハイリョ</t>
    </rPh>
    <rPh sb="9" eb="10">
      <t>カタ</t>
    </rPh>
    <rPh sb="10" eb="12">
      <t>ショウヒン</t>
    </rPh>
    <rPh sb="34" eb="35">
      <t>トウ</t>
    </rPh>
    <rPh sb="40" eb="41">
      <t>オコナ</t>
    </rPh>
    <phoneticPr fontId="2"/>
  </si>
  <si>
    <t>サプライチェーン、バリューチェーンを含めた在庫管理システムを導入している</t>
    <rPh sb="18" eb="19">
      <t>フク</t>
    </rPh>
    <rPh sb="21" eb="23">
      <t>ザイコ</t>
    </rPh>
    <rPh sb="23" eb="25">
      <t>カンリ</t>
    </rPh>
    <rPh sb="30" eb="32">
      <t>ドウニュウ</t>
    </rPh>
    <phoneticPr fontId="2"/>
  </si>
  <si>
    <t>製造過程で発生した食材の端材・製造副産物を別の製品に使用・加工するなど、食品廃棄物の発生抑制に取り組んでいる</t>
    <rPh sb="5" eb="7">
      <t>ハッセイ</t>
    </rPh>
    <rPh sb="9" eb="11">
      <t>ショクザイ</t>
    </rPh>
    <rPh sb="12" eb="13">
      <t>ハシ</t>
    </rPh>
    <rPh sb="13" eb="14">
      <t>ザイ</t>
    </rPh>
    <rPh sb="15" eb="17">
      <t>セイゾウ</t>
    </rPh>
    <rPh sb="17" eb="20">
      <t>フクサンブツ</t>
    </rPh>
    <rPh sb="21" eb="22">
      <t>ベツ</t>
    </rPh>
    <rPh sb="23" eb="25">
      <t>セイヒン</t>
    </rPh>
    <rPh sb="26" eb="28">
      <t>シヨウ</t>
    </rPh>
    <rPh sb="29" eb="31">
      <t>カコウ</t>
    </rPh>
    <rPh sb="36" eb="38">
      <t>ショクヒン</t>
    </rPh>
    <rPh sb="38" eb="41">
      <t>ハイキブツ</t>
    </rPh>
    <rPh sb="42" eb="44">
      <t>ハッセイ</t>
    </rPh>
    <rPh sb="44" eb="46">
      <t>ヨクセイ</t>
    </rPh>
    <rPh sb="47" eb="48">
      <t>ト</t>
    </rPh>
    <rPh sb="49" eb="50">
      <t>ク</t>
    </rPh>
    <phoneticPr fontId="2"/>
  </si>
  <si>
    <t>判断基準省令第１条第２項に示された優先順位に基づいて食品循環資源の再生利用等に努めている</t>
    <rPh sb="0" eb="2">
      <t>ハンダン</t>
    </rPh>
    <rPh sb="2" eb="4">
      <t>キジュン</t>
    </rPh>
    <rPh sb="4" eb="6">
      <t>ショウレイ</t>
    </rPh>
    <rPh sb="6" eb="7">
      <t>ダイ</t>
    </rPh>
    <rPh sb="8" eb="9">
      <t>ジョウ</t>
    </rPh>
    <rPh sb="9" eb="10">
      <t>ダイ</t>
    </rPh>
    <rPh sb="11" eb="12">
      <t>コウ</t>
    </rPh>
    <rPh sb="13" eb="14">
      <t>シメ</t>
    </rPh>
    <rPh sb="17" eb="19">
      <t>ユウセン</t>
    </rPh>
    <rPh sb="19" eb="21">
      <t>ジュンイ</t>
    </rPh>
    <rPh sb="22" eb="23">
      <t>モト</t>
    </rPh>
    <rPh sb="26" eb="28">
      <t>ショクヒン</t>
    </rPh>
    <rPh sb="28" eb="30">
      <t>ジュンカン</t>
    </rPh>
    <rPh sb="30" eb="32">
      <t>シゲン</t>
    </rPh>
    <rPh sb="33" eb="37">
      <t>サイセイリヨウ</t>
    </rPh>
    <rPh sb="37" eb="38">
      <t>トウ</t>
    </rPh>
    <rPh sb="39" eb="40">
      <t>ツト</t>
    </rPh>
    <phoneticPr fontId="2"/>
  </si>
  <si>
    <t>異物混入等の事故が起きないように品質管理を行っている</t>
    <rPh sb="0" eb="2">
      <t>イブツ</t>
    </rPh>
    <rPh sb="2" eb="4">
      <t>コンニュウ</t>
    </rPh>
    <rPh sb="4" eb="5">
      <t>トウ</t>
    </rPh>
    <rPh sb="6" eb="8">
      <t>ジコ</t>
    </rPh>
    <phoneticPr fontId="2"/>
  </si>
  <si>
    <t>フェアトレード等、原材料の仕入れにおいて、環境に配慮した原材料を優先的に仕入れている</t>
    <rPh sb="13" eb="15">
      <t>シイ</t>
    </rPh>
    <rPh sb="21" eb="23">
      <t>カンキョウ</t>
    </rPh>
    <rPh sb="24" eb="26">
      <t>ハイリョ</t>
    </rPh>
    <rPh sb="28" eb="31">
      <t>ゲンザイリョウ</t>
    </rPh>
    <rPh sb="32" eb="34">
      <t>ユウセン</t>
    </rPh>
    <rPh sb="34" eb="35">
      <t>テキ</t>
    </rPh>
    <rPh sb="36" eb="38">
      <t>シイ</t>
    </rPh>
    <phoneticPr fontId="2"/>
  </si>
  <si>
    <t>食品循環資源を炭化燃料・還元剤、エタノール、メタンとしてリサイクルしている</t>
    <rPh sb="7" eb="9">
      <t>タンカ</t>
    </rPh>
    <rPh sb="9" eb="11">
      <t>ネンリョウ</t>
    </rPh>
    <rPh sb="12" eb="15">
      <t>カンゲンザイ</t>
    </rPh>
    <phoneticPr fontId="2"/>
  </si>
  <si>
    <t>食品循環資源を委託先において飼料としてリサイクルしている</t>
    <rPh sb="14" eb="16">
      <t>シリョウ</t>
    </rPh>
    <phoneticPr fontId="2"/>
  </si>
  <si>
    <t>食品循環資源を委託先において肥料としてリサイクルしている</t>
    <rPh sb="14" eb="16">
      <t>ヒリョウ</t>
    </rPh>
    <phoneticPr fontId="2"/>
  </si>
  <si>
    <t>食品循環資源を委託先において炭化燃料・還元剤、エタノール、メタンとしてリサイクルしている</t>
    <rPh sb="14" eb="16">
      <t>タンカ</t>
    </rPh>
    <rPh sb="16" eb="18">
      <t>ネンリョウ</t>
    </rPh>
    <rPh sb="19" eb="22">
      <t>カンゲンザイ</t>
    </rPh>
    <phoneticPr fontId="2"/>
  </si>
  <si>
    <t>来店客が食べ残しを持ち帰るための容器（ドギーバッグ等）を用意している</t>
    <rPh sb="0" eb="3">
      <t>ライテンキャク</t>
    </rPh>
    <rPh sb="4" eb="5">
      <t>タ</t>
    </rPh>
    <rPh sb="6" eb="7">
      <t>ノコ</t>
    </rPh>
    <rPh sb="9" eb="10">
      <t>モ</t>
    </rPh>
    <rPh sb="11" eb="12">
      <t>カエ</t>
    </rPh>
    <rPh sb="16" eb="18">
      <t>ヨウキ</t>
    </rPh>
    <rPh sb="25" eb="26">
      <t>トウ</t>
    </rPh>
    <rPh sb="28" eb="30">
      <t>ヨウイ</t>
    </rPh>
    <phoneticPr fontId="2"/>
  </si>
  <si>
    <t>発生した食品廃棄物について、減量（脱水・乾燥・発酵・炭化）している</t>
    <rPh sb="0" eb="2">
      <t>ハッセイ</t>
    </rPh>
    <phoneticPr fontId="1"/>
  </si>
  <si>
    <t>○</t>
    <phoneticPr fontId="2"/>
  </si>
  <si>
    <t>組織の環境への取組状況について、本チェック表（Excelファイル）を基に把握してください。</t>
    <rPh sb="0" eb="2">
      <t>ソシキ</t>
    </rPh>
    <rPh sb="3" eb="5">
      <t>カンキョウ</t>
    </rPh>
    <rPh sb="7" eb="9">
      <t>トリクミ</t>
    </rPh>
    <rPh sb="9" eb="11">
      <t>ジョウキョウ</t>
    </rPh>
    <rPh sb="16" eb="17">
      <t>ホン</t>
    </rPh>
    <rPh sb="21" eb="22">
      <t>ヒョウ</t>
    </rPh>
    <rPh sb="34" eb="35">
      <t>モト</t>
    </rPh>
    <rPh sb="36" eb="38">
      <t>ハアク</t>
    </rPh>
    <phoneticPr fontId="2"/>
  </si>
  <si>
    <t>追加する取組がある場合には、それぞれの項目の下の空欄に取組の内容を記入してください。</t>
    <rPh sb="0" eb="2">
      <t>ツイカ</t>
    </rPh>
    <rPh sb="4" eb="6">
      <t>トリクミ</t>
    </rPh>
    <rPh sb="9" eb="11">
      <t>バアイ</t>
    </rPh>
    <rPh sb="19" eb="21">
      <t>コウモク</t>
    </rPh>
    <rPh sb="22" eb="23">
      <t>シタ</t>
    </rPh>
    <rPh sb="24" eb="26">
      <t>クウラン</t>
    </rPh>
    <rPh sb="27" eb="29">
      <t>トリクミ</t>
    </rPh>
    <rPh sb="30" eb="32">
      <t>ナイヨウ</t>
    </rPh>
    <rPh sb="33" eb="35">
      <t>キニュウ</t>
    </rPh>
    <phoneticPr fontId="2"/>
  </si>
  <si>
    <t>総合結果</t>
    <rPh sb="0" eb="2">
      <t>ソウゴウ</t>
    </rPh>
    <rPh sb="2" eb="4">
      <t>ケッカ</t>
    </rPh>
    <phoneticPr fontId="2"/>
  </si>
  <si>
    <t>／</t>
    <phoneticPr fontId="2"/>
  </si>
  <si>
    <t>関連する取組についてのみ、左の「チェック」の欄に「1」を入力してください。</t>
    <rPh sb="0" eb="2">
      <t>カンレン</t>
    </rPh>
    <rPh sb="4" eb="6">
      <t>トリクミ</t>
    </rPh>
    <rPh sb="13" eb="14">
      <t>ヒダリ</t>
    </rPh>
    <rPh sb="22" eb="23">
      <t>ラン</t>
    </rPh>
    <rPh sb="28" eb="30">
      <t>ニュウリョク</t>
    </rPh>
    <phoneticPr fontId="2"/>
  </si>
  <si>
    <t>「重要度」の欄に、環境経営に著しい効果があると考えられる項目には「3」を、かなり効果がある項目には「2」を、多少効果がある項目には「1」を入力してください。</t>
    <rPh sb="1" eb="4">
      <t>ジュウヨウド</t>
    </rPh>
    <rPh sb="6" eb="7">
      <t>ラン</t>
    </rPh>
    <rPh sb="9" eb="11">
      <t>カンキョウ</t>
    </rPh>
    <rPh sb="11" eb="13">
      <t>ケイエイ</t>
    </rPh>
    <rPh sb="14" eb="15">
      <t>イチジル</t>
    </rPh>
    <rPh sb="17" eb="19">
      <t>コウカ</t>
    </rPh>
    <rPh sb="23" eb="24">
      <t>カンガ</t>
    </rPh>
    <rPh sb="28" eb="30">
      <t>コウモク</t>
    </rPh>
    <rPh sb="40" eb="42">
      <t>コウカ</t>
    </rPh>
    <rPh sb="45" eb="47">
      <t>コウモク</t>
    </rPh>
    <rPh sb="54" eb="56">
      <t>タショウ</t>
    </rPh>
    <rPh sb="56" eb="58">
      <t>コウカ</t>
    </rPh>
    <rPh sb="61" eb="63">
      <t>コウモク</t>
    </rPh>
    <rPh sb="69" eb="71">
      <t>ニュウリョク</t>
    </rPh>
    <phoneticPr fontId="2"/>
  </si>
  <si>
    <t>「取組」の欄に、既に取り組んでいる活動には「2」を、さらに取組が必要は活動には「1」を、取り組んでいない活動には「0」を入力してください。</t>
    <rPh sb="1" eb="3">
      <t>トリクミ</t>
    </rPh>
    <rPh sb="5" eb="6">
      <t>ラン</t>
    </rPh>
    <rPh sb="8" eb="9">
      <t>スデ</t>
    </rPh>
    <rPh sb="10" eb="11">
      <t>ト</t>
    </rPh>
    <rPh sb="12" eb="13">
      <t>ク</t>
    </rPh>
    <rPh sb="17" eb="19">
      <t>カツドウ</t>
    </rPh>
    <rPh sb="29" eb="31">
      <t>トリクミ</t>
    </rPh>
    <rPh sb="32" eb="34">
      <t>ヒツヨウ</t>
    </rPh>
    <rPh sb="35" eb="37">
      <t>カツドウ</t>
    </rPh>
    <rPh sb="44" eb="45">
      <t>ト</t>
    </rPh>
    <rPh sb="46" eb="47">
      <t>ク</t>
    </rPh>
    <rPh sb="52" eb="54">
      <t>カツドウ</t>
    </rPh>
    <rPh sb="60" eb="62">
      <t>ニュウリョク</t>
    </rPh>
    <phoneticPr fontId="2"/>
  </si>
  <si>
    <t>評価点及び結果の点数は、自動で入力されます。</t>
    <rPh sb="0" eb="3">
      <t>ヒョウカテン</t>
    </rPh>
    <rPh sb="3" eb="4">
      <t>オヨ</t>
    </rPh>
    <rPh sb="5" eb="7">
      <t>ケッカ</t>
    </rPh>
    <rPh sb="8" eb="10">
      <t>テンスウ</t>
    </rPh>
    <rPh sb="12" eb="14">
      <t>ジドウ</t>
    </rPh>
    <rPh sb="15" eb="17">
      <t>ニュウリョク</t>
    </rPh>
    <phoneticPr fontId="2"/>
  </si>
  <si>
    <t>大項目結果</t>
    <rPh sb="0" eb="3">
      <t>ダイコウモク</t>
    </rPh>
    <rPh sb="3" eb="5">
      <t>ケッカ</t>
    </rPh>
    <phoneticPr fontId="2"/>
  </si>
  <si>
    <t>中項目結果</t>
    <rPh sb="0" eb="3">
      <t>チュウコウモク</t>
    </rPh>
    <rPh sb="3" eb="5">
      <t>ケッカ</t>
    </rPh>
    <phoneticPr fontId="2"/>
  </si>
  <si>
    <t>①エネルギーの効率的利用及び日常的なエネルギーの節約</t>
  </si>
  <si>
    <t>具体的な取組</t>
    <rPh sb="0" eb="3">
      <t>グタイテキ</t>
    </rPh>
    <rPh sb="4" eb="6">
      <t>トリク</t>
    </rPh>
    <phoneticPr fontId="2"/>
  </si>
  <si>
    <t>取組段階の目安
導入
発展
継続的発展</t>
    <rPh sb="0" eb="1">
      <t>ト</t>
    </rPh>
    <rPh sb="1" eb="2">
      <t>ク</t>
    </rPh>
    <rPh sb="2" eb="4">
      <t>ダンカイ</t>
    </rPh>
    <rPh sb="5" eb="7">
      <t>メヤス</t>
    </rPh>
    <rPh sb="8" eb="10">
      <t>ドウニュウ</t>
    </rPh>
    <rPh sb="11" eb="13">
      <t>ハッテン</t>
    </rPh>
    <rPh sb="14" eb="17">
      <t>ケイゾクテキ</t>
    </rPh>
    <rPh sb="17" eb="19">
      <t>ハッテン</t>
    </rPh>
    <phoneticPr fontId="2"/>
  </si>
  <si>
    <t>重要度</t>
    <rPh sb="0" eb="3">
      <t>ジュウヨウド</t>
    </rPh>
    <phoneticPr fontId="2"/>
  </si>
  <si>
    <t>取組</t>
    <rPh sb="0" eb="2">
      <t>トリクミ</t>
    </rPh>
    <phoneticPr fontId="2"/>
  </si>
  <si>
    <t>評価点</t>
    <rPh sb="0" eb="2">
      <t>ヒョウカ</t>
    </rPh>
    <rPh sb="2" eb="3">
      <t>テン</t>
    </rPh>
    <phoneticPr fontId="2"/>
  </si>
  <si>
    <t>↑関連する取組についてのみ「1」を入力してください。</t>
    <phoneticPr fontId="2"/>
  </si>
  <si>
    <t>ﾁｪｯｸ</t>
    <phoneticPr fontId="2"/>
  </si>
  <si>
    <t>１）温室効果ガスの排出抑制、大気汚染などの防止</t>
    <phoneticPr fontId="2"/>
  </si>
  <si>
    <t>②大気汚染物質の排出抑制</t>
    <phoneticPr fontId="2"/>
  </si>
  <si>
    <t>２）廃棄物等の排出抑制、リサイクル、適正処理</t>
  </si>
  <si>
    <t>①廃棄物の発生そのものを抑える取組</t>
  </si>
  <si>
    <t>劣化などによる不良在庫を減らすため、在庫数量の適正化など在庫管理を徹底している</t>
  </si>
  <si>
    <t>２）製品及びサービスにおける環境配慮</t>
  </si>
  <si>
    <t>３）施主・事業主における建築物の増改築、解体などに当たっての環境配慮</t>
    <rPh sb="25" eb="26">
      <t>ア</t>
    </rPh>
    <phoneticPr fontId="2"/>
  </si>
  <si>
    <t>○</t>
    <phoneticPr fontId="2"/>
  </si>
  <si>
    <t>／</t>
    <phoneticPr fontId="2"/>
  </si>
  <si>
    <t>○</t>
    <phoneticPr fontId="2"/>
  </si>
  <si>
    <t>ﾁｪｯｸ</t>
    <phoneticPr fontId="2"/>
  </si>
  <si>
    <t>②設備機器などの適正管理</t>
    <phoneticPr fontId="2"/>
  </si>
  <si>
    <t>↑関連する取組についてのみ「1」を入力してください。</t>
    <phoneticPr fontId="2"/>
  </si>
  <si>
    <t>２）省資源</t>
    <phoneticPr fontId="2"/>
  </si>
  <si>
    <t>／</t>
    <phoneticPr fontId="2"/>
  </si>
  <si>
    <t>ﾁｪｯｸ</t>
    <phoneticPr fontId="2"/>
  </si>
  <si>
    <t>３）水の効率的利用及び日常的な節水</t>
    <phoneticPr fontId="2"/>
  </si>
  <si>
    <t>４）化学物質使用量の抑制及び管理</t>
    <phoneticPr fontId="2"/>
  </si>
  <si>
    <t>①温室効果ガスの排出抑制</t>
    <phoneticPr fontId="2"/>
  </si>
  <si>
    <t>②リサイクルの促進</t>
    <phoneticPr fontId="2"/>
  </si>
  <si>
    <t>③産業廃棄物などの適正処理</t>
    <phoneticPr fontId="2"/>
  </si>
  <si>
    <t>３）排水処理</t>
    <phoneticPr fontId="2"/>
  </si>
  <si>
    <t>４）その他生活環境に係る保全の取組など</t>
    <phoneticPr fontId="2"/>
  </si>
  <si>
    <t>１）グリーン購入（環境に配慮した物品などの購入、使用など）</t>
    <phoneticPr fontId="2"/>
  </si>
  <si>
    <t>④環境配慮型商品等の販売及び情報提供</t>
    <phoneticPr fontId="2"/>
  </si>
  <si>
    <t>１）生物多様性の保全と持続可能な利用のための取組</t>
    <phoneticPr fontId="2"/>
  </si>
  <si>
    <t>②社会貢献</t>
    <phoneticPr fontId="2"/>
  </si>
  <si>
    <t>／</t>
    <phoneticPr fontId="2"/>
  </si>
  <si>
    <t>①設計者及び施工業者（工務店、建設会社など）への依頼・協力要請</t>
    <phoneticPr fontId="2"/>
  </si>
  <si>
    <t>ﾁｪｯｸ</t>
    <phoneticPr fontId="2"/>
  </si>
  <si>
    <t>↑関連する取組についてのみ「1」を入力してください。</t>
    <phoneticPr fontId="2"/>
  </si>
  <si>
    <t>②既存建築物が及ぼす環境への影響を予防、低減するための方策</t>
    <phoneticPr fontId="2"/>
  </si>
  <si>
    <t>業種</t>
    <rPh sb="0" eb="2">
      <t>ギョウシュ</t>
    </rPh>
    <phoneticPr fontId="1"/>
  </si>
  <si>
    <t>段階</t>
    <rPh sb="0" eb="2">
      <t>ダンカイ</t>
    </rPh>
    <phoneticPr fontId="1"/>
  </si>
  <si>
    <t>製造・加工業等</t>
    <rPh sb="0" eb="2">
      <t>セイゾウ</t>
    </rPh>
    <rPh sb="3" eb="6">
      <t>カコウギョウ</t>
    </rPh>
    <rPh sb="6" eb="7">
      <t>トウ</t>
    </rPh>
    <phoneticPr fontId="1"/>
  </si>
  <si>
    <t>卸売・小売業等</t>
    <rPh sb="0" eb="2">
      <t>オロシウ</t>
    </rPh>
    <rPh sb="3" eb="6">
      <t>コウリギョウ</t>
    </rPh>
    <rPh sb="6" eb="7">
      <t>トウ</t>
    </rPh>
    <phoneticPr fontId="1"/>
  </si>
  <si>
    <t>飲食店業等</t>
    <rPh sb="0" eb="4">
      <t>インショクテンギョウ</t>
    </rPh>
    <rPh sb="4" eb="5">
      <t>トウ</t>
    </rPh>
    <phoneticPr fontId="1"/>
  </si>
  <si>
    <t>製造・加工・調理等</t>
    <rPh sb="0" eb="2">
      <t>セイゾウ</t>
    </rPh>
    <rPh sb="3" eb="5">
      <t>カコウ</t>
    </rPh>
    <rPh sb="6" eb="8">
      <t>チョウリ</t>
    </rPh>
    <rPh sb="8" eb="9">
      <t>トウ</t>
    </rPh>
    <phoneticPr fontId="1"/>
  </si>
  <si>
    <t>再生利用・廃棄等</t>
    <rPh sb="0" eb="2">
      <t>サイセイ</t>
    </rPh>
    <rPh sb="2" eb="4">
      <t>リヨウ</t>
    </rPh>
    <rPh sb="5" eb="8">
      <t>ハイキトウ</t>
    </rPh>
    <phoneticPr fontId="1"/>
  </si>
  <si>
    <t>１．「食品循環資源の再生利用等の促進に関する食品関連事業者の判断の基準となるべき事項を定める省令</t>
    <phoneticPr fontId="1"/>
  </si>
  <si>
    <t>１）食品循環資源の再生利用等の実施原則</t>
    <rPh sb="2" eb="4">
      <t>ショクヒン</t>
    </rPh>
    <rPh sb="4" eb="6">
      <t>ジュンカン</t>
    </rPh>
    <rPh sb="6" eb="8">
      <t>シゲン</t>
    </rPh>
    <rPh sb="9" eb="11">
      <t>サイセイ</t>
    </rPh>
    <rPh sb="11" eb="13">
      <t>リヨウ</t>
    </rPh>
    <rPh sb="13" eb="14">
      <t>トウ</t>
    </rPh>
    <rPh sb="15" eb="17">
      <t>ジッシ</t>
    </rPh>
    <rPh sb="17" eb="19">
      <t>ゲンソク</t>
    </rPh>
    <phoneticPr fontId="1"/>
  </si>
  <si>
    <t>２．その他の食品リサイクル等の取組に関する項目</t>
    <rPh sb="4" eb="5">
      <t>タ</t>
    </rPh>
    <rPh sb="6" eb="8">
      <t>ショクヒン</t>
    </rPh>
    <rPh sb="13" eb="14">
      <t>トウ</t>
    </rPh>
    <rPh sb="15" eb="17">
      <t>トリクミ</t>
    </rPh>
    <rPh sb="18" eb="19">
      <t>カン</t>
    </rPh>
    <rPh sb="21" eb="23">
      <t>コウモク</t>
    </rPh>
    <phoneticPr fontId="1"/>
  </si>
  <si>
    <t>１）食品廃棄物等の発生抑制、リサイクルシステムの構築等</t>
    <phoneticPr fontId="2"/>
  </si>
  <si>
    <t>①食品廃棄物等の発生を抑える取組</t>
    <phoneticPr fontId="2"/>
  </si>
  <si>
    <t>②再生資源使用への取組</t>
    <phoneticPr fontId="2"/>
  </si>
  <si>
    <t>③食品廃棄物等の管理、分別の徹底</t>
    <phoneticPr fontId="2"/>
  </si>
  <si>
    <t>④再生利用状況の把握</t>
    <phoneticPr fontId="2"/>
  </si>
  <si>
    <t>２）製品の開発等における環境への配慮</t>
    <phoneticPr fontId="1"/>
  </si>
  <si>
    <t>①製品（プライベートブランド商品を含む）開発にあたっての配慮</t>
    <phoneticPr fontId="1"/>
  </si>
  <si>
    <t>②仕入れ、製造、販売時における配慮</t>
    <phoneticPr fontId="2"/>
  </si>
  <si>
    <t>３）食品廃棄物等の適正処理・不正転売の防止</t>
    <phoneticPr fontId="2"/>
  </si>
  <si>
    <t>４）自事業所（組織）内において再生利用する場合の取組</t>
    <phoneticPr fontId="1"/>
  </si>
  <si>
    <t>①食品循環資源としての用途</t>
    <phoneticPr fontId="2"/>
  </si>
  <si>
    <t>②再生利用としての肥料・飼料の取組</t>
    <phoneticPr fontId="2"/>
  </si>
  <si>
    <t>５）委託先において再生利用する場合の取組</t>
    <phoneticPr fontId="2"/>
  </si>
  <si>
    <t>食品の流通の過程における食品の品質管理の高度化その他配送及び保管の方法の改善を行っている</t>
  </si>
  <si>
    <t>食品の販売の過程における食品の売れ残りを減少させるための仕入れ及び販売の方法の工夫を行っている</t>
  </si>
  <si>
    <t>食品の調理及び食事の提供の過程における調理残さを減少させるための調理方法の改善を行っている</t>
  </si>
  <si>
    <t>食品の調理及び食事の提供の過程における食べ残しを減少させるためのメニューの工夫を行っている</t>
  </si>
  <si>
    <t>食品廃棄物等の発生形態ごとに定期的に発生量を計測し、その変動の状況の把握に努めている</t>
  </si>
  <si>
    <t>細分化した実施目標を定め、計画的な食品廃棄物等の発生の抑制に努めている</t>
  </si>
  <si>
    <t>食品循環資源と容器包装その他の異物及び特定肥飼料等の原材料の用途に適さない食品廃棄物等とを適切に分別している</t>
  </si>
  <si>
    <t>特定肥飼料等を利用する上での危害の原因となる物質の混入を防止している</t>
  </si>
  <si>
    <t>食品循環資源の品質を保持するため必要がある場合には、腐敗防止のための温度管理その他の品質管理を適切に行っている</t>
  </si>
  <si>
    <t>食品循環資源を特定肥飼料等の原材料として利用する場合は、特定肥飼料等を利用する上での危害の原因となる物質の混入を防止している</t>
  </si>
  <si>
    <t>食品循環資源を特定肥飼料等の原材料として利用する場合であって、食品循環資源の品質を保持するため必要がある場合には、腐敗防止のための温度管理その他の品質管理を適切に行っている</t>
  </si>
  <si>
    <t>生活環境の保全上の支障が生じないよう適切な措置を講じている</t>
  </si>
  <si>
    <t>食品廃棄物等の性状、形態又は発生の状況等に鑑み、食用に供されるものと誤認されるおそれがあると認められる場合に、食品廃棄物等の不適切な処理を防止するための適切な措置を講じている</t>
  </si>
  <si>
    <t>上記の基準に従って食品廃棄物等の収集又は運搬を行う者を選定している</t>
  </si>
  <si>
    <t>委託先における食品廃棄物等の収集又は運搬の実施状況を定期的に把握している</t>
  </si>
  <si>
    <t>委託先における食品廃棄物等の収集又は運搬が上記の基準に従って行われていない、又は委託の内容に即して行われていないと認められるときは、委託先の変更その他必要な措置を講じている</t>
  </si>
  <si>
    <t>農林漁業者等の需要に適合する品質を有する特定肥飼料等の製造を行っている</t>
  </si>
  <si>
    <t>食品循環資源を特定肥飼料等の原材料として最大限に利用している</t>
  </si>
  <si>
    <t>異物その他の特定肥飼料等を利用する上での危害の原因となる物質の混入の防止その他の工程管理を適切に行っている</t>
  </si>
  <si>
    <t>食品循環資源及びそれ以外の原材料並びに特定肥飼料等の性状の分析及び管理を適正に行い、特定肥飼料等の含有成分の安定化を図っている</t>
  </si>
  <si>
    <t>特定肥飼料等を他人に譲渡する場合には、当該特定肥飼料等が利用されずに廃棄されることのないよう、特定肥飼料等の利用を確保している</t>
  </si>
  <si>
    <t>肥料の製造を行うときは、その製造する肥料について、肥料取締法及びこれに基づく命令により定められた規格に適合させている</t>
  </si>
  <si>
    <t>飼料の製造を行うときは、その製造する飼料について、飼料の安全性の確保及び品質の改善に関する法律及び愛がん動物用飼料の安全性の確保に関する法律並びにこれらに基づく命令により定められた基準及び規格に適合させている</t>
  </si>
  <si>
    <t>配合飼料の製造を行うときは、粉末乾燥処理を行っている</t>
  </si>
  <si>
    <t>上記の基準に従って特定肥飼料等の製造を行い、かつ、当核製造を行う者の再生利用事業の内容及び周辺地域における再生利用事業に係る公示された料金等を踏まえ、適正な料金で再生利用事業を実施している者を選定している</t>
  </si>
  <si>
    <t>委託先又は譲渡先における特定肥飼料等の製造及び譲渡の実施状況を定期的に把握している</t>
  </si>
  <si>
    <t>委託先又は譲渡先における特定肥飼料等の製造が上記の基準に従って行われていない、又は委託の内容に即して行われていないと認められるときは、委託先又は譲渡先の変更その他必要な措置を講じている</t>
  </si>
  <si>
    <t>食品循環資源を生ずる自らの工場又は事業場から75kmの範囲内における特定肥飼料等製造施設の有無について適切に把握し、その記録を行っている</t>
  </si>
  <si>
    <t>食品循環資源を生ずる自らの工場又は事業場から75kmの範囲内に存する特定肥飼料等製造施設において、当該食品循環資源を受け入れて再生利用することが著しく困難であることを示す状況について適切に把握し、その記録を行っている</t>
  </si>
  <si>
    <t>食品循環資源の熱回収により得られた熱量（その熱を電気に変換した場合にあっては、当該電気の量）について適切に把握し、その記録を行っている</t>
  </si>
  <si>
    <t>熱回収を行う施設の名称及び所在地について適切に把握し、その記録を行っている</t>
  </si>
  <si>
    <t>特定肥飼料等の利用者（特定肥飼料等の製造を委託又は食品循環資源を譲渡している場合にあっては、当該委託先又は譲渡先）に対し、特定肥飼料等の原材料として利用する食品循環資源について、必要な情報を提供している</t>
  </si>
  <si>
    <t>食品廃棄物等の発生量等の状況についての情報をインターネットの利用その他の方法により提供するよう努めている</t>
  </si>
  <si>
    <t>減量の実施後に残存する食品廃棄物等について、適正な処理を行っている</t>
  </si>
  <si>
    <t>食品循環資源の再生利用等の効率的な実施体制の整備を図ることにより、食品循環資源の再生利用等に要する費用を低減させるよう努めている</t>
  </si>
  <si>
    <t>本部事業者は、加盟者の事業活動に伴い生ずる食品廃棄物等について、加盟者に対し、食品循環資源の再生利用等に関し必要な指導を行い、食品循環資源の再生利用等を促進するよう努めている</t>
  </si>
  <si>
    <t>加盟者は、本部事業者が実施する食品循環資源の再生利用等の促進のための措置に協力するよう努めている</t>
  </si>
  <si>
    <t>従業員に対して、食品循環資源の再生利用等に関する必要な教育訓練を行うよう努めている</t>
  </si>
  <si>
    <t>事業活動に伴い生ずる食品廃棄物等の発生量及び食品循環資源の再生利用等の実施量その他食品循環資源の再生利用等の状況を適切に把握し、その記録を行っている</t>
  </si>
  <si>
    <t>事業場ごとの責任者の選任その他管理体制の整備を行っている</t>
  </si>
  <si>
    <t>製造量、または販売量に合わせた食材の仕入れを行っている</t>
  </si>
  <si>
    <t>天気やイベント等来店客数に影響のある情報をもとに需要予測を行い、食材の仕入れや仕込みを行っている</t>
  </si>
  <si>
    <t>オーダーミスをなくすための従業員教育を行っている</t>
  </si>
  <si>
    <t>できるだけ使い残しがないように原材料の加工を行っている</t>
  </si>
  <si>
    <t>小ロットの製造を行っている</t>
  </si>
  <si>
    <t>不良品や工程上のロスが出ないよう生産工程の歩留まり向上に努めている</t>
  </si>
  <si>
    <t>食堂などにおける食べ残し、食品残渣などの有機物質については可能な限りコンポスト化（堆肥化）し、土壌に還元し、利用している</t>
  </si>
  <si>
    <t>廃食用油のリサイクルルートを確立し、せっけんなどへの再利用を行っている</t>
  </si>
  <si>
    <t>臭気や害虫を防止するための措置を講じている</t>
  </si>
  <si>
    <t>食品廃棄物の保管場所には掲示を行い、清潔を維持している</t>
  </si>
  <si>
    <t>再生利用事業者と定期的にコミュニケーションを図っている</t>
  </si>
  <si>
    <t>再生利用事業者等から求められる食品循環資源の発生状況や含有成分について情報を提供している</t>
  </si>
  <si>
    <t>委託した再生利用事業者の受入れ量が、許可の能力に見合っていることを確認している</t>
  </si>
  <si>
    <t>商品の包装は可能な限り簡素化している</t>
  </si>
  <si>
    <t>食品循環資源を飼料としてリサイクルしている</t>
  </si>
  <si>
    <t>食品循環資源を肥料としてリサイクルしている</t>
  </si>
  <si>
    <t>食品循環資源を油脂・油脂製品としてリサイクルしている</t>
  </si>
  <si>
    <t>特定肥飼料等の安全性を確保し、その品質を向上させるための措置を講じている</t>
  </si>
  <si>
    <t>食品循環資源及び特定肥飼料等の性状の分析及び管理を適正に行い、その含有成分の安定化を図っている</t>
  </si>
  <si>
    <t>肥料の製造を行うときは、その製造する肥料について、肥料取締法に適合させている</t>
  </si>
  <si>
    <t>飼料の製造を行うときは、飼料安全法により定められた基準及び規格に適合させている</t>
  </si>
  <si>
    <t>分別を十分に行い硬質異物や発酵不適物を除去している</t>
  </si>
  <si>
    <t>食品循環資源を委託先において油脂・油脂製品としてリサイクルしている</t>
  </si>
  <si>
    <t>２）食品廃棄物等の発生の抑制</t>
    <rPh sb="2" eb="4">
      <t>ショクヒン</t>
    </rPh>
    <rPh sb="4" eb="7">
      <t>ハイキブツ</t>
    </rPh>
    <rPh sb="7" eb="8">
      <t>トウ</t>
    </rPh>
    <rPh sb="9" eb="11">
      <t>ハッセイ</t>
    </rPh>
    <rPh sb="12" eb="14">
      <t>ヨクセイ</t>
    </rPh>
    <phoneticPr fontId="1"/>
  </si>
  <si>
    <t>３）食品循環資源の管理の基準</t>
    <rPh sb="2" eb="4">
      <t>ショクヒン</t>
    </rPh>
    <rPh sb="4" eb="6">
      <t>ジュンカン</t>
    </rPh>
    <rPh sb="6" eb="8">
      <t>シゲン</t>
    </rPh>
    <rPh sb="9" eb="11">
      <t>カンリ</t>
    </rPh>
    <rPh sb="12" eb="14">
      <t>キジュン</t>
    </rPh>
    <phoneticPr fontId="1"/>
  </si>
  <si>
    <t>４）食品廃棄物等の収集又は運搬の基準</t>
    <rPh sb="2" eb="4">
      <t>ショクヒン</t>
    </rPh>
    <rPh sb="4" eb="7">
      <t>ハイキブツ</t>
    </rPh>
    <rPh sb="7" eb="8">
      <t>トウ</t>
    </rPh>
    <rPh sb="9" eb="11">
      <t>シュウシュウ</t>
    </rPh>
    <rPh sb="11" eb="12">
      <t>マタ</t>
    </rPh>
    <rPh sb="13" eb="15">
      <t>ウンパン</t>
    </rPh>
    <rPh sb="16" eb="18">
      <t>キジュン</t>
    </rPh>
    <phoneticPr fontId="1"/>
  </si>
  <si>
    <t>５）食品廃棄物等の収集又は運搬の委託の基準</t>
    <rPh sb="2" eb="4">
      <t>ショクヒン</t>
    </rPh>
    <rPh sb="4" eb="7">
      <t>ハイキブツ</t>
    </rPh>
    <rPh sb="7" eb="8">
      <t>トウ</t>
    </rPh>
    <rPh sb="9" eb="11">
      <t>シュウシュウ</t>
    </rPh>
    <rPh sb="11" eb="12">
      <t>マタ</t>
    </rPh>
    <rPh sb="13" eb="15">
      <t>ウンパン</t>
    </rPh>
    <rPh sb="16" eb="18">
      <t>イタク</t>
    </rPh>
    <rPh sb="19" eb="21">
      <t>キジュン</t>
    </rPh>
    <phoneticPr fontId="1"/>
  </si>
  <si>
    <t>６）再生利用に係る特定肥飼料等の製造の基準</t>
    <rPh sb="2" eb="4">
      <t>サイセイ</t>
    </rPh>
    <rPh sb="4" eb="6">
      <t>リヨウ</t>
    </rPh>
    <rPh sb="7" eb="8">
      <t>カカワ</t>
    </rPh>
    <rPh sb="9" eb="11">
      <t>トクテイ</t>
    </rPh>
    <rPh sb="11" eb="12">
      <t>コエ</t>
    </rPh>
    <rPh sb="12" eb="15">
      <t>シリョウナド</t>
    </rPh>
    <rPh sb="16" eb="18">
      <t>セイゾウ</t>
    </rPh>
    <rPh sb="19" eb="21">
      <t>キジュン</t>
    </rPh>
    <phoneticPr fontId="1"/>
  </si>
  <si>
    <t>７）再生利用に係る特定肥飼料等の製造の委託及び食品循環資源の譲渡の基準</t>
    <rPh sb="2" eb="4">
      <t>サイセイ</t>
    </rPh>
    <rPh sb="4" eb="6">
      <t>リヨウ</t>
    </rPh>
    <rPh sb="7" eb="8">
      <t>カカワ</t>
    </rPh>
    <rPh sb="9" eb="11">
      <t>トクテイ</t>
    </rPh>
    <rPh sb="11" eb="12">
      <t>コエ</t>
    </rPh>
    <rPh sb="12" eb="15">
      <t>シリョウナド</t>
    </rPh>
    <rPh sb="16" eb="18">
      <t>セイゾウ</t>
    </rPh>
    <rPh sb="19" eb="21">
      <t>イタク</t>
    </rPh>
    <rPh sb="21" eb="22">
      <t>オヨ</t>
    </rPh>
    <rPh sb="23" eb="25">
      <t>ショクヒン</t>
    </rPh>
    <rPh sb="25" eb="27">
      <t>ジュンカン</t>
    </rPh>
    <rPh sb="27" eb="29">
      <t>シゲン</t>
    </rPh>
    <rPh sb="30" eb="32">
      <t>ジョウト</t>
    </rPh>
    <rPh sb="33" eb="35">
      <t>キジュン</t>
    </rPh>
    <phoneticPr fontId="1"/>
  </si>
  <si>
    <t>８）食品循環資源の熱回収</t>
    <rPh sb="2" eb="4">
      <t>ショクヒン</t>
    </rPh>
    <rPh sb="4" eb="6">
      <t>ジュンカン</t>
    </rPh>
    <rPh sb="6" eb="8">
      <t>シゲン</t>
    </rPh>
    <rPh sb="9" eb="10">
      <t>ネツ</t>
    </rPh>
    <rPh sb="10" eb="12">
      <t>カイシュウ</t>
    </rPh>
    <phoneticPr fontId="1"/>
  </si>
  <si>
    <t>９）情報の提供</t>
    <rPh sb="2" eb="4">
      <t>ジョウホウ</t>
    </rPh>
    <rPh sb="5" eb="7">
      <t>テイキョウ</t>
    </rPh>
    <phoneticPr fontId="1"/>
  </si>
  <si>
    <t>１０）食品廃棄物等の減量</t>
    <rPh sb="3" eb="5">
      <t>ショクヒン</t>
    </rPh>
    <rPh sb="5" eb="8">
      <t>ハイキブツ</t>
    </rPh>
    <rPh sb="8" eb="9">
      <t>トウ</t>
    </rPh>
    <rPh sb="10" eb="12">
      <t>ゲンリョウ</t>
    </rPh>
    <phoneticPr fontId="1"/>
  </si>
  <si>
    <t>１１）費用の低減</t>
    <rPh sb="3" eb="5">
      <t>ヒヨウ</t>
    </rPh>
    <rPh sb="6" eb="8">
      <t>テイゲン</t>
    </rPh>
    <phoneticPr fontId="1"/>
  </si>
  <si>
    <t>１２）加盟者における食品循環資源の再生利用等の促進</t>
    <rPh sb="3" eb="5">
      <t>カメイ</t>
    </rPh>
    <rPh sb="5" eb="6">
      <t>シャ</t>
    </rPh>
    <rPh sb="10" eb="12">
      <t>ショクヒン</t>
    </rPh>
    <rPh sb="12" eb="14">
      <t>ジュンカン</t>
    </rPh>
    <rPh sb="14" eb="16">
      <t>シゲン</t>
    </rPh>
    <rPh sb="17" eb="19">
      <t>サイセイ</t>
    </rPh>
    <rPh sb="19" eb="21">
      <t>リヨウ</t>
    </rPh>
    <rPh sb="21" eb="22">
      <t>トウ</t>
    </rPh>
    <rPh sb="23" eb="25">
      <t>ソクシン</t>
    </rPh>
    <phoneticPr fontId="1"/>
  </si>
  <si>
    <t>１３）教育訓練</t>
    <rPh sb="3" eb="5">
      <t>キョウイク</t>
    </rPh>
    <rPh sb="5" eb="7">
      <t>クンレン</t>
    </rPh>
    <phoneticPr fontId="1"/>
  </si>
  <si>
    <t>１４）再生利用等の実施状況の把握及び管理体制の整備</t>
    <rPh sb="3" eb="5">
      <t>サイセイ</t>
    </rPh>
    <rPh sb="5" eb="7">
      <t>リヨウ</t>
    </rPh>
    <rPh sb="7" eb="8">
      <t>トウ</t>
    </rPh>
    <rPh sb="9" eb="11">
      <t>ジッシ</t>
    </rPh>
    <rPh sb="11" eb="13">
      <t>ジョウキョウ</t>
    </rPh>
    <rPh sb="14" eb="16">
      <t>ハアク</t>
    </rPh>
    <rPh sb="16" eb="17">
      <t>オヨ</t>
    </rPh>
    <rPh sb="18" eb="20">
      <t>カンリ</t>
    </rPh>
    <rPh sb="20" eb="22">
      <t>タイセイ</t>
    </rPh>
    <rPh sb="23" eb="25">
      <t>セイビ</t>
    </rPh>
    <phoneticPr fontId="1"/>
  </si>
  <si>
    <t>１）省エネルギー（アウトプットである温室効果ガスの排出抑制にも効果がある取組）</t>
    <phoneticPr fontId="1"/>
  </si>
  <si>
    <t>別表　環境への取組の自己チェック表【食品関連事業者向け】Ⅱ．その他の環境への取組</t>
    <rPh sb="0" eb="2">
      <t>ベッピョウ</t>
    </rPh>
    <rPh sb="3" eb="5">
      <t>カンキョウ</t>
    </rPh>
    <rPh sb="7" eb="9">
      <t>トリクミ</t>
    </rPh>
    <rPh sb="10" eb="12">
      <t>ジコ</t>
    </rPh>
    <rPh sb="16" eb="17">
      <t>ヒョウ</t>
    </rPh>
    <rPh sb="18" eb="20">
      <t>ショクヒン</t>
    </rPh>
    <rPh sb="20" eb="22">
      <t>カンレン</t>
    </rPh>
    <rPh sb="22" eb="25">
      <t>ジギョウシャ</t>
    </rPh>
    <rPh sb="25" eb="26">
      <t>ム</t>
    </rPh>
    <rPh sb="32" eb="33">
      <t>タ</t>
    </rPh>
    <rPh sb="34" eb="36">
      <t>カンキョウ</t>
    </rPh>
    <rPh sb="38" eb="40">
      <t>トリクミ</t>
    </rPh>
    <phoneticPr fontId="2"/>
  </si>
  <si>
    <t>（平成１３年５月３０日農林水産省ほか５省庁共同省令 第４号）」に規定する判断基準に係る取組項目</t>
    <rPh sb="45" eb="47">
      <t>コウモク</t>
    </rPh>
    <phoneticPr fontId="1"/>
  </si>
  <si>
    <t>別表　環境への取組の自己チェック表【食品関連事業者向け】Ⅰ．食品リサイクル等に関する取組</t>
    <rPh sb="0" eb="2">
      <t>ベッピョウ</t>
    </rPh>
    <rPh sb="3" eb="5">
      <t>カンキョウ</t>
    </rPh>
    <rPh sb="7" eb="9">
      <t>トリクミ</t>
    </rPh>
    <rPh sb="10" eb="12">
      <t>ジコ</t>
    </rPh>
    <rPh sb="16" eb="17">
      <t>ヒョウ</t>
    </rPh>
    <rPh sb="18" eb="20">
      <t>ショクヒン</t>
    </rPh>
    <rPh sb="20" eb="22">
      <t>カンレン</t>
    </rPh>
    <rPh sb="22" eb="25">
      <t>ジギョウシャ</t>
    </rPh>
    <rPh sb="25" eb="26">
      <t>ム</t>
    </rPh>
    <rPh sb="30" eb="32">
      <t>ショクヒン</t>
    </rPh>
    <rPh sb="37" eb="38">
      <t>トウ</t>
    </rPh>
    <rPh sb="39" eb="40">
      <t>カン</t>
    </rPh>
    <rPh sb="42" eb="44">
      <t>トリクミ</t>
    </rPh>
    <phoneticPr fontId="2"/>
  </si>
  <si>
    <t>１．事業活動へのインプットに関する項目</t>
    <phoneticPr fontId="2"/>
  </si>
  <si>
    <t>２．事業活動からのアウトプットに関する項目</t>
    <phoneticPr fontId="1"/>
  </si>
  <si>
    <t>３．製品及びサービスに関する項目</t>
    <phoneticPr fontId="2"/>
  </si>
  <si>
    <t>４．その他</t>
    <rPh sb="4" eb="5">
      <t>タ</t>
    </rPh>
    <phoneticPr fontId="2"/>
  </si>
  <si>
    <t>事務室、工場などの照明は、昼休み、残業時など、不必要な時は消灯している</t>
    <phoneticPr fontId="1"/>
  </si>
  <si>
    <t>ロッカー室や倉庫、使用頻度が低いトイレなど、照明は普段は消灯し、使用時のみ点灯している</t>
  </si>
  <si>
    <t>エレベーターの使用を控え、階段を使用している</t>
    <phoneticPr fontId="2"/>
  </si>
  <si>
    <t>人感センサー、照度センサー等による管理を行っている</t>
    <rPh sb="7" eb="9">
      <t>ショウド</t>
    </rPh>
    <rPh sb="13" eb="14">
      <t>トウ</t>
    </rPh>
    <rPh sb="17" eb="19">
      <t>カンリ</t>
    </rPh>
    <rPh sb="20" eb="21">
      <t>オコナ</t>
    </rPh>
    <phoneticPr fontId="2"/>
  </si>
  <si>
    <t>既存製造方法を見直し、エネルギーの効率的利用をしている</t>
    <rPh sb="0" eb="2">
      <t>キゾン</t>
    </rPh>
    <rPh sb="2" eb="4">
      <t>セイゾウ</t>
    </rPh>
    <rPh sb="4" eb="6">
      <t>ホウホウ</t>
    </rPh>
    <rPh sb="7" eb="9">
      <t>ミナオ</t>
    </rPh>
    <rPh sb="17" eb="20">
      <t>コウリツテキ</t>
    </rPh>
    <rPh sb="20" eb="22">
      <t>リヨウ</t>
    </rPh>
    <phoneticPr fontId="2"/>
  </si>
  <si>
    <t>ピークシフトを実施している</t>
    <phoneticPr fontId="1"/>
  </si>
  <si>
    <t>空調機のフィルターの定期的な清掃・交換など、適正に管理している</t>
    <phoneticPr fontId="2"/>
  </si>
  <si>
    <t>照明器具については、定期的な清掃、交換を行うなど、適正に管理している</t>
  </si>
  <si>
    <t>空調：外気浸入による熱損失を防ぐ処置をしている</t>
  </si>
  <si>
    <t>空調：外気利用などで効率の良い運転をしている</t>
  </si>
  <si>
    <t>コピー機、パソコン、プリンターなどのOA機器についは、エネルギー効率の高い機器を導入している</t>
  </si>
  <si>
    <t>照明器具の位置を下げるなど照度UPに取り組んでいる</t>
    <phoneticPr fontId="2"/>
  </si>
  <si>
    <t>空調機の屋外機に散水装置を取り付けている（ピークカット対策）</t>
    <phoneticPr fontId="2"/>
  </si>
  <si>
    <t>潜熱回収型湯沸器（熱効率95％）を採用している</t>
  </si>
  <si>
    <t>会議用資料や事務手続書類の簡素化に取り組んでいる</t>
  </si>
  <si>
    <t>作成する書類は１枚にまとめる"１枚ベスト運動"に取り組んでいる</t>
    <phoneticPr fontId="2"/>
  </si>
  <si>
    <t>生産工程で使用する塗料や洗浄剤などのタンクを集約化することで使用量を抑制する</t>
  </si>
  <si>
    <t>塗装やメッキに使用する洗浄水を多段（カスケード）使用している</t>
  </si>
  <si>
    <t>雨水の貯留タンクや雨水利用施設の設置などにより、雨水利用を行っている</t>
  </si>
  <si>
    <t>危険物に該当しない消毒剤を使用している</t>
    <rPh sb="0" eb="3">
      <t>キケンブツ</t>
    </rPh>
    <rPh sb="4" eb="6">
      <t>ガイトウ</t>
    </rPh>
    <rPh sb="9" eb="12">
      <t>ショウドクザイ</t>
    </rPh>
    <rPh sb="13" eb="15">
      <t>シヨウ</t>
    </rPh>
    <phoneticPr fontId="2"/>
  </si>
  <si>
    <t>洗浄薬品などは、交換頻度を見直しを行い、使用量の削減に取り組んでいる</t>
    <rPh sb="17" eb="18">
      <t>オコナ</t>
    </rPh>
    <rPh sb="20" eb="23">
      <t>シヨウリョウ</t>
    </rPh>
    <rPh sb="24" eb="26">
      <t>サクゲン</t>
    </rPh>
    <rPh sb="27" eb="28">
      <t>ト</t>
    </rPh>
    <rPh sb="29" eb="30">
      <t>ク</t>
    </rPh>
    <phoneticPr fontId="2"/>
  </si>
  <si>
    <t>有害物質のタンク、パイプ類は漏洩、拡散などを防止できる構造としている</t>
  </si>
  <si>
    <t>化学物質について、その種類、使用量、保管量、使用方法、使用場所、保管場所などを経時的に把握し、記録･管理している</t>
    <phoneticPr fontId="2"/>
  </si>
  <si>
    <t>有害性の化学物質の排出量の計測、推定などを行っている</t>
  </si>
  <si>
    <t>有害性の化学物質の表示を徹底している</t>
  </si>
  <si>
    <t>HFC（ハイドロフルオロカーボン）、PFC（パーフルオロカーボン）、SF６（六フッ化硫黄）などを使用している製品を廃棄する際の回収に努めている</t>
  </si>
  <si>
    <t>マイクロ水力（発電規模100kW程度以下の水力発電）を導入している</t>
    <phoneticPr fontId="2"/>
  </si>
  <si>
    <t>蓄電池やヒートポンプ蓄熱や水素などの蓄エネを行っている</t>
    <rPh sb="0" eb="3">
      <t>チクデンチ</t>
    </rPh>
    <rPh sb="10" eb="12">
      <t>チクネツ</t>
    </rPh>
    <rPh sb="13" eb="15">
      <t>スイソ</t>
    </rPh>
    <rPh sb="18" eb="19">
      <t>チク</t>
    </rPh>
    <rPh sb="22" eb="23">
      <t>オコナ</t>
    </rPh>
    <phoneticPr fontId="2"/>
  </si>
  <si>
    <t>社用車について、ハイブリッド車や低燃費車、低排出ガス認定車、電気自動車、天然ガス自動車などの低公害車への切替えに取り組んでいる</t>
    <rPh sb="0" eb="3">
      <t>シャヨウシャ</t>
    </rPh>
    <rPh sb="14" eb="15">
      <t>シャ</t>
    </rPh>
    <rPh sb="16" eb="19">
      <t>テイネンピ</t>
    </rPh>
    <rPh sb="19" eb="20">
      <t>シャ</t>
    </rPh>
    <rPh sb="21" eb="24">
      <t>テイハイシュツ</t>
    </rPh>
    <rPh sb="26" eb="29">
      <t>ニンテイシャ</t>
    </rPh>
    <rPh sb="30" eb="32">
      <t>デンキ</t>
    </rPh>
    <rPh sb="32" eb="35">
      <t>ジドウシャ</t>
    </rPh>
    <rPh sb="36" eb="38">
      <t>テンネン</t>
    </rPh>
    <rPh sb="40" eb="43">
      <t>ジドウシャ</t>
    </rPh>
    <rPh sb="46" eb="49">
      <t>テイコウガイ</t>
    </rPh>
    <rPh sb="49" eb="50">
      <t>シャ</t>
    </rPh>
    <rPh sb="52" eb="53">
      <t>キ</t>
    </rPh>
    <rPh sb="53" eb="54">
      <t>カ</t>
    </rPh>
    <rPh sb="56" eb="57">
      <t>ト</t>
    </rPh>
    <rPh sb="58" eb="59">
      <t>ク</t>
    </rPh>
    <phoneticPr fontId="2"/>
  </si>
  <si>
    <t>ペーパータオルを廃止している</t>
  </si>
  <si>
    <t>容器包装等の回収・リサイクルに取り組んでいる</t>
    <phoneticPr fontId="1"/>
  </si>
  <si>
    <t>帳票など紙類の削減について見直しを行っている</t>
    <rPh sb="4" eb="6">
      <t>カミルイ</t>
    </rPh>
    <rPh sb="7" eb="9">
      <t>サクゲン</t>
    </rPh>
    <rPh sb="13" eb="15">
      <t>ミナオ</t>
    </rPh>
    <rPh sb="17" eb="18">
      <t>オコナ</t>
    </rPh>
    <phoneticPr fontId="2"/>
  </si>
  <si>
    <t>廃棄物の重量を正確に把握し、MFCA（マテリアルフローコスト会計）などに基づき廃棄物の原価を計算している</t>
  </si>
  <si>
    <t>製品の回収に繋がるクレームの発生を撲滅するため製品の品質管理に努めている</t>
    <phoneticPr fontId="1"/>
  </si>
  <si>
    <t>廃棄物処理方法の変更をしたり、分別廃棄の徹底を行い、廃棄物を資源化できるようにしている</t>
    <rPh sb="0" eb="3">
      <t>ハイキブツ</t>
    </rPh>
    <rPh sb="3" eb="5">
      <t>ショリ</t>
    </rPh>
    <rPh sb="5" eb="7">
      <t>ホウホウ</t>
    </rPh>
    <rPh sb="8" eb="10">
      <t>ヘンコウ</t>
    </rPh>
    <rPh sb="15" eb="17">
      <t>ブンベツ</t>
    </rPh>
    <rPh sb="17" eb="19">
      <t>ハイキ</t>
    </rPh>
    <rPh sb="20" eb="22">
      <t>テッテイ</t>
    </rPh>
    <rPh sb="23" eb="24">
      <t>オコナ</t>
    </rPh>
    <rPh sb="26" eb="29">
      <t>ハイキブツ</t>
    </rPh>
    <rPh sb="30" eb="33">
      <t>シゲンカ</t>
    </rPh>
    <phoneticPr fontId="2"/>
  </si>
  <si>
    <t>メタン発生防止のため、生ごみなどの分別・リサイクルや適正な焼却処分を極力行うことにより、有機物の埋立て処分を抑制している</t>
    <phoneticPr fontId="2"/>
  </si>
  <si>
    <t>廃棄物を見える化している（量、金額、委託先など）</t>
  </si>
  <si>
    <t>排水への有害物質や有機汚濁物質の混入をできるだけ少なくしている</t>
    <rPh sb="0" eb="2">
      <t>ハイスイ</t>
    </rPh>
    <rPh sb="4" eb="8">
      <t>ユウガイブッシツ</t>
    </rPh>
    <rPh sb="9" eb="11">
      <t>ユウキ</t>
    </rPh>
    <rPh sb="11" eb="13">
      <t>オダク</t>
    </rPh>
    <rPh sb="13" eb="15">
      <t>ブッシツ</t>
    </rPh>
    <rPh sb="16" eb="18">
      <t>コンニュウ</t>
    </rPh>
    <rPh sb="24" eb="25">
      <t>スク</t>
    </rPh>
    <phoneticPr fontId="2"/>
  </si>
  <si>
    <t>浄化槽の適切な維持管理を実施している</t>
  </si>
  <si>
    <t>水質汚濁に関連する法令による基準より厳しい自主管理基準を設定し、その達成に努めている</t>
    <rPh sb="5" eb="7">
      <t>カンレン</t>
    </rPh>
    <phoneticPr fontId="2"/>
  </si>
  <si>
    <t>油水分離槽を設置し、油の分離・回収に努めている</t>
  </si>
  <si>
    <t>再生資源の積極的利用に取り組んでいる</t>
    <rPh sb="0" eb="2">
      <t>サイセイ</t>
    </rPh>
    <rPh sb="2" eb="4">
      <t>シゲン</t>
    </rPh>
    <rPh sb="5" eb="8">
      <t>セッキョクテキ</t>
    </rPh>
    <rPh sb="8" eb="10">
      <t>リヨウ</t>
    </rPh>
    <rPh sb="11" eb="12">
      <t>ト</t>
    </rPh>
    <rPh sb="13" eb="14">
      <t>ク</t>
    </rPh>
    <phoneticPr fontId="2"/>
  </si>
  <si>
    <t>社用車について、ハイブリッド車や低燃費車、低排出ガス認定車、電気自動車、天然ガス自動車などの低公害車への切替えに取り組んでいる（再掲）</t>
    <rPh sb="64" eb="66">
      <t>サイケイ</t>
    </rPh>
    <phoneticPr fontId="2"/>
  </si>
  <si>
    <t>新製品開発、モデルチェンジなどに当たり、環境負荷の測定・記録や製品アセスメント（製品が廃棄物になった場合の適正処理困難性の評価、製品の生産から消費、廃棄に至る各段階での環境負荷の評価（ライフサイクルアセスメント）などを含む）を実施している</t>
  </si>
  <si>
    <t>簡易包装の推進、多重包装の見直しなどを推進している</t>
    <rPh sb="0" eb="2">
      <t>カンイ</t>
    </rPh>
    <rPh sb="2" eb="4">
      <t>ホウソウ</t>
    </rPh>
    <rPh sb="5" eb="7">
      <t>スイシン</t>
    </rPh>
    <rPh sb="8" eb="10">
      <t>タジュウ</t>
    </rPh>
    <rPh sb="10" eb="12">
      <t>ホウソウ</t>
    </rPh>
    <rPh sb="13" eb="15">
      <t>ミナオ</t>
    </rPh>
    <rPh sb="19" eb="21">
      <t>スイシン</t>
    </rPh>
    <phoneticPr fontId="2"/>
  </si>
  <si>
    <t>使用後の製品、容器包装などの回収・リサイクルに取り組んでいる</t>
    <rPh sb="0" eb="3">
      <t>シヨウゴ</t>
    </rPh>
    <rPh sb="4" eb="6">
      <t>セイヒン</t>
    </rPh>
    <rPh sb="7" eb="9">
      <t>ヨウキ</t>
    </rPh>
    <rPh sb="9" eb="11">
      <t>ホウソウ</t>
    </rPh>
    <rPh sb="14" eb="16">
      <t>カイシュウ</t>
    </rPh>
    <rPh sb="23" eb="24">
      <t>ト</t>
    </rPh>
    <rPh sb="25" eb="26">
      <t>ク</t>
    </rPh>
    <phoneticPr fontId="2"/>
  </si>
  <si>
    <t>エコドライブなど運転方法の配慮（急発進・急加速や空ぶかしの排除、駐停車中のエンジン停止など）を励行している</t>
  </si>
  <si>
    <t>容器包装等の店頭での回収を行っている</t>
  </si>
  <si>
    <t>販売の際にマイバックの利用を推奨している</t>
  </si>
  <si>
    <t>調達する原材料について、認証品（森林認証、漁業認証など）の活用を指向している</t>
  </si>
  <si>
    <t>敷地内、壁面、屋上などの緑化を行っている（大気浄化、都市気象の緩和にも資する）</t>
    <phoneticPr fontId="2"/>
  </si>
  <si>
    <t>ウェブサイト上で環境に関する情報を提供する等、消費者などに対して情報提供や啓発活動を行っている</t>
    <rPh sb="21" eb="22">
      <t>トウ</t>
    </rPh>
    <rPh sb="23" eb="26">
      <t>ショウヒシャ</t>
    </rPh>
    <rPh sb="29" eb="30">
      <t>タイ</t>
    </rPh>
    <rPh sb="32" eb="34">
      <t>ジョウホウ</t>
    </rPh>
    <rPh sb="34" eb="36">
      <t>テイキョウ</t>
    </rPh>
    <rPh sb="37" eb="39">
      <t>ケイハツ</t>
    </rPh>
    <rPh sb="39" eb="41">
      <t>カツドウ</t>
    </rPh>
    <rPh sb="42" eb="43">
      <t>オコナ</t>
    </rPh>
    <phoneticPr fontId="2"/>
  </si>
  <si>
    <t>人権デューディリジェンスに取組み、情報開示を実施している</t>
    <rPh sb="0" eb="2">
      <t>ジンケン</t>
    </rPh>
    <rPh sb="13" eb="15">
      <t>トリクミ</t>
    </rPh>
    <rPh sb="17" eb="19">
      <t>ジョウホウ</t>
    </rPh>
    <rPh sb="19" eb="21">
      <t>カイジ</t>
    </rPh>
    <rPh sb="22" eb="24">
      <t>ジッシ</t>
    </rPh>
    <phoneticPr fontId="15"/>
  </si>
  <si>
    <t>従業員、顧客、地域社会などの利害関係者を含む人権方針の策定を行っている</t>
    <rPh sb="4" eb="6">
      <t>コキャク</t>
    </rPh>
    <rPh sb="7" eb="9">
      <t>チイキ</t>
    </rPh>
    <rPh sb="9" eb="11">
      <t>シャカイ</t>
    </rPh>
    <rPh sb="14" eb="19">
      <t>リガイカンケイシャ</t>
    </rPh>
    <rPh sb="20" eb="21">
      <t>フク</t>
    </rPh>
    <rPh sb="22" eb="24">
      <t>ジンケン</t>
    </rPh>
    <rPh sb="24" eb="26">
      <t>ホウシン</t>
    </rPh>
    <rPh sb="27" eb="29">
      <t>サクテイ</t>
    </rPh>
    <rPh sb="30" eb="31">
      <t>オコナ</t>
    </rPh>
    <phoneticPr fontId="15"/>
  </si>
  <si>
    <t>同業他社などによる循環型社会形成のための取組などの情報収集を行い、自社内で共有、取組内容の改良に活かしている</t>
    <rPh sb="0" eb="4">
      <t>ドウギョウタシャ</t>
    </rPh>
    <rPh sb="9" eb="12">
      <t>ジュンカンガタ</t>
    </rPh>
    <rPh sb="12" eb="14">
      <t>シャカイ</t>
    </rPh>
    <rPh sb="14" eb="16">
      <t>ケイセイ</t>
    </rPh>
    <rPh sb="20" eb="22">
      <t>トリクミ</t>
    </rPh>
    <rPh sb="25" eb="29">
      <t>ジョウホウシュウシュウ</t>
    </rPh>
    <rPh sb="30" eb="31">
      <t>オコナ</t>
    </rPh>
    <rPh sb="33" eb="35">
      <t>ジシャ</t>
    </rPh>
    <rPh sb="35" eb="36">
      <t>ナイ</t>
    </rPh>
    <rPh sb="37" eb="39">
      <t>キョウユウ</t>
    </rPh>
    <rPh sb="40" eb="42">
      <t>トリクミ</t>
    </rPh>
    <rPh sb="42" eb="44">
      <t>ナイヨウ</t>
    </rPh>
    <rPh sb="45" eb="47">
      <t>カイリョウ</t>
    </rPh>
    <rPh sb="48" eb="49">
      <t>イ</t>
    </rPh>
    <phoneticPr fontId="15"/>
  </si>
  <si>
    <t>SDGｓの目標やターゲットを意識して、中長期の経営計画を策定している</t>
    <rPh sb="5" eb="7">
      <t>モクヒョウ</t>
    </rPh>
    <rPh sb="14" eb="16">
      <t>イシキ</t>
    </rPh>
    <rPh sb="19" eb="22">
      <t>チュウチョウキ</t>
    </rPh>
    <rPh sb="23" eb="25">
      <t>ケイエイ</t>
    </rPh>
    <rPh sb="25" eb="27">
      <t>ケイカク</t>
    </rPh>
    <rPh sb="28" eb="30">
      <t>サクテイ</t>
    </rPh>
    <phoneticPr fontId="15"/>
  </si>
  <si>
    <t>大学に環境関係の寄附講座を開くなど、 研究機関への支援を行っている</t>
  </si>
  <si>
    <t>環境に関する基金・団体の設置、既存の基金・団体を支援している（人材派遣、資金面での援助、従業員の給与の端数を集めた寄付、広報活動への協力など）</t>
  </si>
  <si>
    <t>環境関係の基金などへのマッチングギフト（従業員労働組合などの任意の寄付と同額の寄付を事業主として行うこと）を行っている</t>
  </si>
  <si>
    <t>他社とのBCP策定など、地域社会での連携を強化している</t>
    <rPh sb="0" eb="2">
      <t>タシャ</t>
    </rPh>
    <rPh sb="7" eb="9">
      <t>サクテイ</t>
    </rPh>
    <rPh sb="12" eb="14">
      <t>チイキ</t>
    </rPh>
    <rPh sb="14" eb="16">
      <t>シャカイ</t>
    </rPh>
    <rPh sb="18" eb="20">
      <t>レンケイ</t>
    </rPh>
    <rPh sb="21" eb="23">
      <t>キョウカ</t>
    </rPh>
    <phoneticPr fontId="2"/>
  </si>
  <si>
    <t>導入</t>
    <rPh sb="0" eb="2">
      <t>ドウニュウ</t>
    </rPh>
    <phoneticPr fontId="1"/>
  </si>
  <si>
    <t>発展</t>
    <rPh sb="0" eb="2">
      <t>ハッテン</t>
    </rPh>
    <phoneticPr fontId="1"/>
  </si>
  <si>
    <t>継続的発展</t>
    <rPh sb="0" eb="5">
      <t>ケイゾクテキハッテン</t>
    </rPh>
    <phoneticPr fontId="1"/>
  </si>
  <si>
    <t>継続的発展</t>
    <rPh sb="0" eb="5">
      <t>ケイゾクテキハッテン</t>
    </rPh>
    <phoneticPr fontId="2"/>
  </si>
  <si>
    <t>発展</t>
    <rPh sb="0" eb="2">
      <t>ハッテン</t>
    </rPh>
    <phoneticPr fontId="2"/>
  </si>
  <si>
    <t>継続的発展</t>
    <rPh sb="0" eb="3">
      <t>ケイゾクテキ</t>
    </rPh>
    <rPh sb="3" eb="5">
      <t>ハッテン</t>
    </rPh>
    <phoneticPr fontId="1"/>
  </si>
  <si>
    <t>継続的発展</t>
    <rPh sb="0" eb="5">
      <t>ケイゾクテキハッテン</t>
    </rPh>
    <phoneticPr fontId="2"/>
  </si>
  <si>
    <t>都市ガス、灯油などの環境負荷の少ない燃料を優先的に購入、使用している</t>
    <rPh sb="5" eb="7">
      <t>トウユ</t>
    </rPh>
    <phoneticPr fontId="2"/>
  </si>
  <si>
    <t>開発・企画</t>
    <rPh sb="0" eb="2">
      <t>カイハツ</t>
    </rPh>
    <rPh sb="3" eb="5">
      <t>キカク</t>
    </rPh>
    <phoneticPr fontId="1"/>
  </si>
  <si>
    <t>仕入・購入等</t>
    <rPh sb="0" eb="2">
      <t>シイ</t>
    </rPh>
    <rPh sb="3" eb="5">
      <t>コウニュウ</t>
    </rPh>
    <rPh sb="5" eb="6">
      <t>トウ</t>
    </rPh>
    <phoneticPr fontId="1"/>
  </si>
  <si>
    <t>販売・輸送等</t>
    <rPh sb="0" eb="2">
      <t>ハンバイ</t>
    </rPh>
    <rPh sb="3" eb="5">
      <t>ユソウ</t>
    </rPh>
    <rPh sb="5" eb="6">
      <t>トウ</t>
    </rPh>
    <phoneticPr fontId="1"/>
  </si>
  <si>
    <t>③容器包装等の回収・リサイクル</t>
    <rPh sb="1" eb="3">
      <t>ヨウキ</t>
    </rPh>
    <rPh sb="3" eb="5">
      <t>ホウソウ</t>
    </rPh>
    <rPh sb="5" eb="6">
      <t>トウ</t>
    </rPh>
    <phoneticPr fontId="2"/>
  </si>
  <si>
    <t>関連する取組についてのみ、左の「チェック」の欄に「1」を入力してください。なお、企画・計画、仕入・購入等の「段階」については、会社規模などにより、その区分が異なることが考えられ、表の○はあくまでも目安であり、事業者の実情に合わせて判断してください。</t>
    <rPh sb="0" eb="2">
      <t>カンレン</t>
    </rPh>
    <rPh sb="4" eb="6">
      <t>トリクミ</t>
    </rPh>
    <rPh sb="13" eb="14">
      <t>ヒダリ</t>
    </rPh>
    <rPh sb="22" eb="23">
      <t>ラン</t>
    </rPh>
    <rPh sb="28" eb="30">
      <t>ニュウリョク</t>
    </rPh>
    <rPh sb="40" eb="42">
      <t>キカク</t>
    </rPh>
    <phoneticPr fontId="2"/>
  </si>
  <si>
    <t>○</t>
    <phoneticPr fontId="1"/>
  </si>
  <si>
    <t>①開発・企画等における取組</t>
    <rPh sb="1" eb="3">
      <t>カイハツ</t>
    </rPh>
    <rPh sb="4" eb="6">
      <t>キカク</t>
    </rPh>
    <rPh sb="6" eb="7">
      <t>トウ</t>
    </rPh>
    <phoneticPr fontId="2"/>
  </si>
  <si>
    <t>②販売・輸送等における取組</t>
    <rPh sb="1" eb="3">
      <t>ハンバイ</t>
    </rPh>
    <rPh sb="6" eb="7">
      <t>トウ</t>
    </rPh>
    <phoneticPr fontId="2"/>
  </si>
  <si>
    <t>食品廃棄物等の性状、形態又は発生の状況等に鑑み、食用に供されるものと誤認されるおそれがあると認められる場合に、食品廃棄物等の不適切な処理を防止するための適切な措置を講じている（再掲）</t>
    <rPh sb="88" eb="90">
      <t>サイケイ</t>
    </rPh>
    <phoneticPr fontId="2"/>
  </si>
  <si>
    <r>
      <t>食品循環資源と容器包装その他の異物及び特定肥飼料等の原材料の用途に適さない食品廃棄物等とを適切に分別している</t>
    </r>
    <r>
      <rPr>
        <sz val="10.5"/>
        <color theme="1"/>
        <rFont val="ＭＳ 明朝"/>
        <family val="1"/>
        <charset val="128"/>
      </rPr>
      <t>（再掲）</t>
    </r>
    <rPh sb="55" eb="57">
      <t>サイケイ</t>
    </rPh>
    <phoneticPr fontId="2"/>
  </si>
  <si>
    <r>
      <t>食品循環資源の品質を保持するため必要がある場合には、腐敗防止のための温度管理その他の品質管理を適切に行っている</t>
    </r>
    <r>
      <rPr>
        <sz val="10.5"/>
        <color theme="1"/>
        <rFont val="ＭＳ 明朝"/>
        <family val="1"/>
        <charset val="128"/>
      </rPr>
      <t>（再掲）</t>
    </r>
    <rPh sb="56" eb="58">
      <t>サイケイ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</si>
</sst>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b/>
      <sz val="16"/>
      <name val="ＭＳ 明朝"/>
      <family val="1"/>
      <charset val="128"/>
    </font>
    <font>
      <sz val="10"/>
      <name val="ＭＳ Ｐゴシック"/>
      <family val="3"/>
      <charset val="128"/>
    </font>
    <font>
      <b/>
      <sz val="14"/>
      <color theme="0"/>
      <name val="ＭＳ 明朝"/>
      <family val="1"/>
      <charset val="128"/>
    </font>
    <font>
      <sz val="11"/>
      <color theme="0"/>
      <name val="ＭＳ Ｐゴシック"/>
      <family val="3"/>
      <charset val="128"/>
    </font>
    <font>
      <sz val="12"/>
      <name val="ＭＳ 明朝"/>
      <family val="1"/>
      <charset val="128"/>
    </font>
    <font>
      <b/>
      <sz val="12"/>
      <name val="ＭＳ 明朝"/>
      <family val="1"/>
      <charset val="128"/>
    </font>
    <font>
      <b/>
      <sz val="11"/>
      <color theme="0"/>
      <name val="ＭＳ 明朝"/>
      <family val="1"/>
      <charset val="128"/>
    </font>
    <font>
      <b/>
      <sz val="11"/>
      <name val="ＭＳ 明朝"/>
      <family val="1"/>
      <charset val="128"/>
    </font>
    <font>
      <sz val="10.5"/>
      <name val="ＭＳ 明朝"/>
      <family val="1"/>
      <charset val="128"/>
    </font>
    <font>
      <sz val="10.5"/>
      <name val="ＭＳ Ｐゴシック"/>
      <family val="3"/>
      <charset val="128"/>
    </font>
    <font>
      <sz val="9"/>
      <name val="ＭＳ Ｐゴシック"/>
      <family val="3"/>
      <charset val="128"/>
    </font>
    <font>
      <sz val="8"/>
      <name val="ＭＳ Ｐゴシック"/>
      <family val="3"/>
      <charset val="128"/>
    </font>
    <font>
      <b/>
      <sz val="12"/>
      <name val="ＭＳ Ｐ明朝"/>
      <family val="1"/>
      <charset val="128"/>
    </font>
    <font>
      <sz val="10.5"/>
      <color theme="1"/>
      <name val="ＭＳ 明朝"/>
      <family val="1"/>
      <charset val="128"/>
    </font>
  </fonts>
  <fills count="4">
    <fill>
      <patternFill patternType="none"/>
    </fill>
    <fill>
      <patternFill patternType="gray125"/>
    </fill>
    <fill>
      <patternFill patternType="solid">
        <fgColor theme="1"/>
        <bgColor indexed="64"/>
      </patternFill>
    </fill>
    <fill>
      <patternFill patternType="solid">
        <fgColor theme="1"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98">
    <xf numFmtId="0" fontId="0" fillId="0" borderId="0" xfId="0">
      <alignment vertical="center"/>
    </xf>
    <xf numFmtId="0" fontId="4" fillId="0" borderId="0" xfId="0" applyFont="1" applyAlignment="1">
      <alignment horizontal="left" vertical="center"/>
    </xf>
    <xf numFmtId="0" fontId="0" fillId="0" borderId="0" xfId="0" applyAlignment="1">
      <alignment vertical="top" wrapText="1"/>
    </xf>
    <xf numFmtId="0" fontId="5" fillId="0" borderId="0" xfId="0" applyFont="1" applyAlignment="1">
      <alignment vertical="center" wrapText="1"/>
    </xf>
    <xf numFmtId="0" fontId="5" fillId="0" borderId="0" xfId="0" applyFont="1" applyAlignment="1">
      <alignment vertical="center"/>
    </xf>
    <xf numFmtId="0" fontId="3" fillId="0" borderId="0" xfId="0" applyFont="1" applyAlignment="1"/>
    <xf numFmtId="0" fontId="0" fillId="0" borderId="0" xfId="0" applyAlignment="1"/>
    <xf numFmtId="0" fontId="0" fillId="0" borderId="0" xfId="0" applyAlignment="1">
      <alignment horizontal="right" vertical="top" wrapText="1"/>
    </xf>
    <xf numFmtId="0" fontId="0" fillId="0" borderId="0" xfId="0" applyAlignment="1">
      <alignment horizontal="left" vertical="top" wrapText="1"/>
    </xf>
    <xf numFmtId="0" fontId="5" fillId="0" borderId="0" xfId="0" applyFont="1" applyAlignment="1">
      <alignment horizontal="center" vertical="center" wrapText="1"/>
    </xf>
    <xf numFmtId="0" fontId="5" fillId="0" borderId="10" xfId="0" applyFont="1" applyBorder="1" applyAlignment="1">
      <alignment vertical="center" wrapText="1"/>
    </xf>
    <xf numFmtId="0" fontId="5" fillId="0" borderId="11" xfId="0" applyFont="1" applyBorder="1" applyAlignment="1">
      <alignment horizontal="center" vertical="center" wrapText="1"/>
    </xf>
    <xf numFmtId="0" fontId="5" fillId="0" borderId="12" xfId="0" applyFont="1" applyBorder="1" applyAlignment="1">
      <alignment vertical="center" wrapText="1"/>
    </xf>
    <xf numFmtId="0" fontId="0" fillId="0" borderId="0" xfId="0" applyAlignment="1">
      <alignment horizontal="left" vertical="center"/>
    </xf>
    <xf numFmtId="0" fontId="6" fillId="2" borderId="0" xfId="0" applyFont="1" applyFill="1" applyAlignment="1">
      <alignment horizontal="left" vertical="center"/>
    </xf>
    <xf numFmtId="0" fontId="7" fillId="2" borderId="0" xfId="0" applyFont="1" applyFill="1" applyAlignment="1">
      <alignment vertical="center" wrapText="1"/>
    </xf>
    <xf numFmtId="0" fontId="5" fillId="0" borderId="13" xfId="0" applyFont="1" applyBorder="1" applyAlignment="1">
      <alignment vertical="center" wrapText="1"/>
    </xf>
    <xf numFmtId="0" fontId="5" fillId="0" borderId="14" xfId="0" applyFont="1" applyBorder="1" applyAlignment="1">
      <alignment horizontal="center" vertical="center" wrapText="1"/>
    </xf>
    <xf numFmtId="0" fontId="5" fillId="0" borderId="15" xfId="0" applyFont="1" applyBorder="1" applyAlignment="1">
      <alignment vertical="center" wrapText="1"/>
    </xf>
    <xf numFmtId="0" fontId="8" fillId="0" borderId="0" xfId="0" applyFont="1" applyAlignment="1">
      <alignment horizontal="left" vertical="center"/>
    </xf>
    <xf numFmtId="0" fontId="0" fillId="0" borderId="0" xfId="0" applyAlignment="1">
      <alignment vertical="center" wrapText="1"/>
    </xf>
    <xf numFmtId="0" fontId="9" fillId="0" borderId="0" xfId="0" applyFont="1" applyAlignment="1">
      <alignment horizontal="left" vertical="center"/>
    </xf>
    <xf numFmtId="0" fontId="5" fillId="0" borderId="2" xfId="0" applyFont="1" applyBorder="1" applyAlignment="1">
      <alignment vertical="center" wrapText="1"/>
    </xf>
    <xf numFmtId="0" fontId="5" fillId="0" borderId="3" xfId="0" applyFont="1" applyBorder="1" applyAlignment="1">
      <alignment horizontal="center" vertical="center" wrapText="1"/>
    </xf>
    <xf numFmtId="0" fontId="5" fillId="0" borderId="4"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Border="1" applyAlignment="1">
      <alignment vertical="center"/>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1" fillId="0" borderId="0" xfId="0" applyFont="1" applyAlignment="1">
      <alignment horizontal="center" vertical="center"/>
    </xf>
    <xf numFmtId="0" fontId="12" fillId="0" borderId="1" xfId="0" applyFont="1" applyBorder="1" applyAlignment="1">
      <alignment horizontal="left" vertical="center"/>
    </xf>
    <xf numFmtId="0" fontId="12" fillId="0" borderId="4" xfId="0" applyFont="1" applyBorder="1" applyAlignment="1">
      <alignment vertical="center" wrapText="1"/>
    </xf>
    <xf numFmtId="0" fontId="12" fillId="0" borderId="4" xfId="0" applyFont="1" applyBorder="1" applyAlignment="1">
      <alignment horizontal="center" vertical="center" wrapText="1"/>
    </xf>
    <xf numFmtId="0" fontId="13" fillId="0" borderId="4" xfId="0" applyFont="1" applyBorder="1" applyAlignment="1">
      <alignment vertical="center" wrapText="1"/>
    </xf>
    <xf numFmtId="0" fontId="13" fillId="0" borderId="4" xfId="0" applyFont="1" applyBorder="1" applyAlignment="1">
      <alignment horizontal="right" vertical="center" wrapText="1"/>
    </xf>
    <xf numFmtId="0" fontId="13" fillId="0" borderId="0" xfId="0" applyFont="1" applyAlignment="1">
      <alignment horizontal="right" vertical="center"/>
    </xf>
    <xf numFmtId="0" fontId="5" fillId="0" borderId="0" xfId="0" applyFont="1" applyAlignment="1"/>
    <xf numFmtId="0" fontId="12" fillId="0" borderId="7" xfId="0" applyFont="1" applyBorder="1" applyAlignment="1">
      <alignment horizontal="left" vertical="center"/>
    </xf>
    <xf numFmtId="0" fontId="12" fillId="0" borderId="5" xfId="0" applyFont="1" applyBorder="1" applyAlignment="1">
      <alignment vertical="center" wrapText="1"/>
    </xf>
    <xf numFmtId="0" fontId="13" fillId="0" borderId="5" xfId="0" applyFont="1" applyBorder="1" applyAlignment="1">
      <alignment vertical="center" wrapText="1"/>
    </xf>
    <xf numFmtId="0" fontId="13" fillId="0" borderId="0" xfId="0" applyFont="1" applyAlignment="1"/>
    <xf numFmtId="0" fontId="12" fillId="0" borderId="5" xfId="0" applyFont="1" applyBorder="1" applyAlignment="1">
      <alignment horizontal="center" vertical="center" wrapText="1"/>
    </xf>
    <xf numFmtId="0" fontId="14" fillId="0" borderId="0" xfId="0" applyFont="1" applyAlignment="1">
      <alignment horizontal="left" vertical="center"/>
    </xf>
    <xf numFmtId="0" fontId="15" fillId="0" borderId="0" xfId="0" applyFont="1" applyAlignment="1">
      <alignment horizontal="left" vertical="center"/>
    </xf>
    <xf numFmtId="0" fontId="12" fillId="0" borderId="1" xfId="0" applyFont="1" applyBorder="1" applyAlignment="1">
      <alignment vertical="center" wrapText="1"/>
    </xf>
    <xf numFmtId="0" fontId="13" fillId="0" borderId="1" xfId="0" applyFont="1" applyBorder="1" applyAlignment="1">
      <alignment vertical="center" wrapText="1"/>
    </xf>
    <xf numFmtId="0" fontId="14" fillId="0" borderId="0" xfId="0" applyFont="1" applyAlignment="1">
      <alignment vertical="center" wrapText="1"/>
    </xf>
    <xf numFmtId="0" fontId="14" fillId="0" borderId="0" xfId="0" applyFont="1" applyAlignment="1">
      <alignment vertical="center"/>
    </xf>
    <xf numFmtId="0" fontId="14" fillId="0" borderId="0" xfId="0" applyFont="1" applyAlignment="1"/>
    <xf numFmtId="0" fontId="5" fillId="0" borderId="4" xfId="0" applyFont="1" applyBorder="1" applyAlignment="1">
      <alignment vertical="center"/>
    </xf>
    <xf numFmtId="0" fontId="5" fillId="0" borderId="3" xfId="0" applyFont="1" applyBorder="1" applyAlignment="1">
      <alignment vertical="center" wrapText="1"/>
    </xf>
    <xf numFmtId="0" fontId="12" fillId="0" borderId="5" xfId="0" applyFont="1" applyFill="1" applyBorder="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vertical="center"/>
    </xf>
    <xf numFmtId="0" fontId="3" fillId="0" borderId="0" xfId="0" applyFont="1" applyFill="1" applyAlignment="1"/>
    <xf numFmtId="0" fontId="5" fillId="0" borderId="0" xfId="0" applyFont="1" applyFill="1" applyAlignment="1">
      <alignment horizontal="center" vertical="center" wrapText="1"/>
    </xf>
    <xf numFmtId="0" fontId="5" fillId="0" borderId="13" xfId="0" applyFont="1" applyFill="1" applyBorder="1" applyAlignment="1">
      <alignment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vertical="center" wrapText="1"/>
    </xf>
    <xf numFmtId="0" fontId="5" fillId="0" borderId="2"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9" xfId="0" applyFont="1" applyBorder="1" applyAlignment="1">
      <alignment vertical="center" wrapText="1"/>
    </xf>
    <xf numFmtId="0" fontId="5" fillId="0" borderId="9" xfId="0" applyFont="1" applyBorder="1" applyAlignment="1">
      <alignment horizontal="right" vertical="center" wrapText="1"/>
    </xf>
    <xf numFmtId="0" fontId="5" fillId="0" borderId="0" xfId="0" applyFont="1" applyBorder="1" applyAlignment="1">
      <alignment horizontal="right" vertical="center"/>
    </xf>
    <xf numFmtId="0" fontId="5" fillId="0" borderId="0" xfId="0" applyFont="1" applyBorder="1" applyAlignment="1">
      <alignment horizontal="right" vertical="center" wrapText="1"/>
    </xf>
    <xf numFmtId="0" fontId="12" fillId="0" borderId="4" xfId="0" applyFont="1" applyFill="1" applyBorder="1" applyAlignment="1">
      <alignment horizontal="center" vertical="center" wrapText="1"/>
    </xf>
    <xf numFmtId="0" fontId="16" fillId="0" borderId="0" xfId="0" applyFont="1" applyAlignment="1">
      <alignment horizontal="left" vertical="center"/>
    </xf>
    <xf numFmtId="0" fontId="5" fillId="0" borderId="3" xfId="0" applyFont="1" applyFill="1" applyBorder="1" applyAlignment="1">
      <alignment vertical="center" wrapText="1"/>
    </xf>
    <xf numFmtId="0" fontId="5" fillId="0" borderId="9" xfId="0" applyFont="1" applyFill="1" applyBorder="1" applyAlignment="1">
      <alignment vertical="center" wrapText="1"/>
    </xf>
    <xf numFmtId="0" fontId="0" fillId="0" borderId="0" xfId="0" applyFont="1" applyFill="1" applyAlignment="1"/>
    <xf numFmtId="0" fontId="10" fillId="3" borderId="7" xfId="0" applyFont="1" applyFill="1" applyBorder="1" applyAlignment="1">
      <alignment horizontal="center" vertical="center" wrapText="1"/>
    </xf>
    <xf numFmtId="0" fontId="5" fillId="0" borderId="8" xfId="0" applyFont="1" applyBorder="1" applyAlignment="1">
      <alignment vertical="center" wrapText="1"/>
    </xf>
    <xf numFmtId="0" fontId="5" fillId="0" borderId="9" xfId="0" applyFont="1" applyBorder="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8" xfId="0" applyFont="1" applyBorder="1" applyAlignment="1">
      <alignment horizontal="center" vertical="center" wrapText="1"/>
    </xf>
    <xf numFmtId="0" fontId="5" fillId="0" borderId="8" xfId="0" applyFont="1" applyBorder="1" applyAlignment="1">
      <alignment vertical="center"/>
    </xf>
    <xf numFmtId="0" fontId="3" fillId="0" borderId="0" xfId="0" applyFont="1" applyBorder="1" applyAlignment="1"/>
    <xf numFmtId="0" fontId="3" fillId="0" borderId="0" xfId="0" applyFont="1" applyAlignment="1">
      <alignment horizontal="left" vertical="center"/>
    </xf>
    <xf numFmtId="0" fontId="10" fillId="3" borderId="4" xfId="0" applyFont="1" applyFill="1" applyBorder="1" applyAlignment="1">
      <alignment horizontal="center" vertical="center" textRotation="255"/>
    </xf>
    <xf numFmtId="0" fontId="6" fillId="0" borderId="0" xfId="0" applyFont="1" applyFill="1" applyAlignment="1">
      <alignment horizontal="left"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5" xfId="0" applyFont="1" applyFill="1" applyBorder="1" applyAlignment="1">
      <alignment vertical="center" wrapText="1"/>
    </xf>
    <xf numFmtId="0" fontId="12" fillId="0" borderId="4" xfId="0" applyFont="1" applyFill="1" applyBorder="1" applyAlignment="1">
      <alignment vertical="center" wrapText="1"/>
    </xf>
    <xf numFmtId="0" fontId="10" fillId="3"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left" vertical="top" wrapText="1"/>
    </xf>
    <xf numFmtId="0" fontId="0" fillId="0" borderId="0" xfId="0" applyAlignment="1">
      <alignment vertical="top" wrapText="1"/>
    </xf>
    <xf numFmtId="0" fontId="10" fillId="3" borderId="6" xfId="0" applyFont="1" applyFill="1" applyBorder="1" applyAlignment="1">
      <alignment horizontal="center" vertical="center"/>
    </xf>
    <xf numFmtId="0" fontId="0" fillId="0" borderId="7" xfId="0"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6" fillId="2" borderId="0" xfId="0" applyFont="1" applyFill="1" applyAlignment="1">
      <alignment horizontal="left" vertical="center" shrinkToFit="1"/>
    </xf>
    <xf numFmtId="0" fontId="0" fillId="0" borderId="0" xfId="0"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0"/>
  <sheetViews>
    <sheetView showGridLines="0" tabSelected="1" view="pageBreakPreview" zoomScale="80" zoomScaleNormal="60" zoomScaleSheetLayoutView="80" workbookViewId="0"/>
  </sheetViews>
  <sheetFormatPr defaultRowHeight="13.5" x14ac:dyDescent="0.15"/>
  <cols>
    <col min="1" max="1" width="6.125" style="13" customWidth="1"/>
    <col min="2" max="9" width="4.125" style="13" customWidth="1"/>
    <col min="10" max="10" width="88.75" style="2" customWidth="1"/>
    <col min="11" max="11" width="10" style="3" customWidth="1"/>
    <col min="12" max="13" width="9.5" style="3" customWidth="1"/>
    <col min="14" max="14" width="9.5" style="4" customWidth="1"/>
    <col min="15" max="15" width="9" style="5"/>
    <col min="16" max="263" width="9" style="6"/>
    <col min="264" max="264" width="6.125" style="6" customWidth="1"/>
    <col min="265" max="265" width="88.75" style="6" customWidth="1"/>
    <col min="266" max="266" width="17.375" style="6" bestFit="1" customWidth="1"/>
    <col min="267" max="267" width="10" style="6" customWidth="1"/>
    <col min="268" max="270" width="9.5" style="6" customWidth="1"/>
    <col min="271" max="519" width="9" style="6"/>
    <col min="520" max="520" width="6.125" style="6" customWidth="1"/>
    <col min="521" max="521" width="88.75" style="6" customWidth="1"/>
    <col min="522" max="522" width="17.375" style="6" bestFit="1" customWidth="1"/>
    <col min="523" max="523" width="10" style="6" customWidth="1"/>
    <col min="524" max="526" width="9.5" style="6" customWidth="1"/>
    <col min="527" max="775" width="9" style="6"/>
    <col min="776" max="776" width="6.125" style="6" customWidth="1"/>
    <col min="777" max="777" width="88.75" style="6" customWidth="1"/>
    <col min="778" max="778" width="17.375" style="6" bestFit="1" customWidth="1"/>
    <col min="779" max="779" width="10" style="6" customWidth="1"/>
    <col min="780" max="782" width="9.5" style="6" customWidth="1"/>
    <col min="783" max="1031" width="9" style="6"/>
    <col min="1032" max="1032" width="6.125" style="6" customWidth="1"/>
    <col min="1033" max="1033" width="88.75" style="6" customWidth="1"/>
    <col min="1034" max="1034" width="17.375" style="6" bestFit="1" customWidth="1"/>
    <col min="1035" max="1035" width="10" style="6" customWidth="1"/>
    <col min="1036" max="1038" width="9.5" style="6" customWidth="1"/>
    <col min="1039" max="1287" width="9" style="6"/>
    <col min="1288" max="1288" width="6.125" style="6" customWidth="1"/>
    <col min="1289" max="1289" width="88.75" style="6" customWidth="1"/>
    <col min="1290" max="1290" width="17.375" style="6" bestFit="1" customWidth="1"/>
    <col min="1291" max="1291" width="10" style="6" customWidth="1"/>
    <col min="1292" max="1294" width="9.5" style="6" customWidth="1"/>
    <col min="1295" max="1543" width="9" style="6"/>
    <col min="1544" max="1544" width="6.125" style="6" customWidth="1"/>
    <col min="1545" max="1545" width="88.75" style="6" customWidth="1"/>
    <col min="1546" max="1546" width="17.375" style="6" bestFit="1" customWidth="1"/>
    <col min="1547" max="1547" width="10" style="6" customWidth="1"/>
    <col min="1548" max="1550" width="9.5" style="6" customWidth="1"/>
    <col min="1551" max="1799" width="9" style="6"/>
    <col min="1800" max="1800" width="6.125" style="6" customWidth="1"/>
    <col min="1801" max="1801" width="88.75" style="6" customWidth="1"/>
    <col min="1802" max="1802" width="17.375" style="6" bestFit="1" customWidth="1"/>
    <col min="1803" max="1803" width="10" style="6" customWidth="1"/>
    <col min="1804" max="1806" width="9.5" style="6" customWidth="1"/>
    <col min="1807" max="2055" width="9" style="6"/>
    <col min="2056" max="2056" width="6.125" style="6" customWidth="1"/>
    <col min="2057" max="2057" width="88.75" style="6" customWidth="1"/>
    <col min="2058" max="2058" width="17.375" style="6" bestFit="1" customWidth="1"/>
    <col min="2059" max="2059" width="10" style="6" customWidth="1"/>
    <col min="2060" max="2062" width="9.5" style="6" customWidth="1"/>
    <col min="2063" max="2311" width="9" style="6"/>
    <col min="2312" max="2312" width="6.125" style="6" customWidth="1"/>
    <col min="2313" max="2313" width="88.75" style="6" customWidth="1"/>
    <col min="2314" max="2314" width="17.375" style="6" bestFit="1" customWidth="1"/>
    <col min="2315" max="2315" width="10" style="6" customWidth="1"/>
    <col min="2316" max="2318" width="9.5" style="6" customWidth="1"/>
    <col min="2319" max="2567" width="9" style="6"/>
    <col min="2568" max="2568" width="6.125" style="6" customWidth="1"/>
    <col min="2569" max="2569" width="88.75" style="6" customWidth="1"/>
    <col min="2570" max="2570" width="17.375" style="6" bestFit="1" customWidth="1"/>
    <col min="2571" max="2571" width="10" style="6" customWidth="1"/>
    <col min="2572" max="2574" width="9.5" style="6" customWidth="1"/>
    <col min="2575" max="2823" width="9" style="6"/>
    <col min="2824" max="2824" width="6.125" style="6" customWidth="1"/>
    <col min="2825" max="2825" width="88.75" style="6" customWidth="1"/>
    <col min="2826" max="2826" width="17.375" style="6" bestFit="1" customWidth="1"/>
    <col min="2827" max="2827" width="10" style="6" customWidth="1"/>
    <col min="2828" max="2830" width="9.5" style="6" customWidth="1"/>
    <col min="2831" max="3079" width="9" style="6"/>
    <col min="3080" max="3080" width="6.125" style="6" customWidth="1"/>
    <col min="3081" max="3081" width="88.75" style="6" customWidth="1"/>
    <col min="3082" max="3082" width="17.375" style="6" bestFit="1" customWidth="1"/>
    <col min="3083" max="3083" width="10" style="6" customWidth="1"/>
    <col min="3084" max="3086" width="9.5" style="6" customWidth="1"/>
    <col min="3087" max="3335" width="9" style="6"/>
    <col min="3336" max="3336" width="6.125" style="6" customWidth="1"/>
    <col min="3337" max="3337" width="88.75" style="6" customWidth="1"/>
    <col min="3338" max="3338" width="17.375" style="6" bestFit="1" customWidth="1"/>
    <col min="3339" max="3339" width="10" style="6" customWidth="1"/>
    <col min="3340" max="3342" width="9.5" style="6" customWidth="1"/>
    <col min="3343" max="3591" width="9" style="6"/>
    <col min="3592" max="3592" width="6.125" style="6" customWidth="1"/>
    <col min="3593" max="3593" width="88.75" style="6" customWidth="1"/>
    <col min="3594" max="3594" width="17.375" style="6" bestFit="1" customWidth="1"/>
    <col min="3595" max="3595" width="10" style="6" customWidth="1"/>
    <col min="3596" max="3598" width="9.5" style="6" customWidth="1"/>
    <col min="3599" max="3847" width="9" style="6"/>
    <col min="3848" max="3848" width="6.125" style="6" customWidth="1"/>
    <col min="3849" max="3849" width="88.75" style="6" customWidth="1"/>
    <col min="3850" max="3850" width="17.375" style="6" bestFit="1" customWidth="1"/>
    <col min="3851" max="3851" width="10" style="6" customWidth="1"/>
    <col min="3852" max="3854" width="9.5" style="6" customWidth="1"/>
    <col min="3855" max="4103" width="9" style="6"/>
    <col min="4104" max="4104" width="6.125" style="6" customWidth="1"/>
    <col min="4105" max="4105" width="88.75" style="6" customWidth="1"/>
    <col min="4106" max="4106" width="17.375" style="6" bestFit="1" customWidth="1"/>
    <col min="4107" max="4107" width="10" style="6" customWidth="1"/>
    <col min="4108" max="4110" width="9.5" style="6" customWidth="1"/>
    <col min="4111" max="4359" width="9" style="6"/>
    <col min="4360" max="4360" width="6.125" style="6" customWidth="1"/>
    <col min="4361" max="4361" width="88.75" style="6" customWidth="1"/>
    <col min="4362" max="4362" width="17.375" style="6" bestFit="1" customWidth="1"/>
    <col min="4363" max="4363" width="10" style="6" customWidth="1"/>
    <col min="4364" max="4366" width="9.5" style="6" customWidth="1"/>
    <col min="4367" max="4615" width="9" style="6"/>
    <col min="4616" max="4616" width="6.125" style="6" customWidth="1"/>
    <col min="4617" max="4617" width="88.75" style="6" customWidth="1"/>
    <col min="4618" max="4618" width="17.375" style="6" bestFit="1" customWidth="1"/>
    <col min="4619" max="4619" width="10" style="6" customWidth="1"/>
    <col min="4620" max="4622" width="9.5" style="6" customWidth="1"/>
    <col min="4623" max="4871" width="9" style="6"/>
    <col min="4872" max="4872" width="6.125" style="6" customWidth="1"/>
    <col min="4873" max="4873" width="88.75" style="6" customWidth="1"/>
    <col min="4874" max="4874" width="17.375" style="6" bestFit="1" customWidth="1"/>
    <col min="4875" max="4875" width="10" style="6" customWidth="1"/>
    <col min="4876" max="4878" width="9.5" style="6" customWidth="1"/>
    <col min="4879" max="5127" width="9" style="6"/>
    <col min="5128" max="5128" width="6.125" style="6" customWidth="1"/>
    <col min="5129" max="5129" width="88.75" style="6" customWidth="1"/>
    <col min="5130" max="5130" width="17.375" style="6" bestFit="1" customWidth="1"/>
    <col min="5131" max="5131" width="10" style="6" customWidth="1"/>
    <col min="5132" max="5134" width="9.5" style="6" customWidth="1"/>
    <col min="5135" max="5383" width="9" style="6"/>
    <col min="5384" max="5384" width="6.125" style="6" customWidth="1"/>
    <col min="5385" max="5385" width="88.75" style="6" customWidth="1"/>
    <col min="5386" max="5386" width="17.375" style="6" bestFit="1" customWidth="1"/>
    <col min="5387" max="5387" width="10" style="6" customWidth="1"/>
    <col min="5388" max="5390" width="9.5" style="6" customWidth="1"/>
    <col min="5391" max="5639" width="9" style="6"/>
    <col min="5640" max="5640" width="6.125" style="6" customWidth="1"/>
    <col min="5641" max="5641" width="88.75" style="6" customWidth="1"/>
    <col min="5642" max="5642" width="17.375" style="6" bestFit="1" customWidth="1"/>
    <col min="5643" max="5643" width="10" style="6" customWidth="1"/>
    <col min="5644" max="5646" width="9.5" style="6" customWidth="1"/>
    <col min="5647" max="5895" width="9" style="6"/>
    <col min="5896" max="5896" width="6.125" style="6" customWidth="1"/>
    <col min="5897" max="5897" width="88.75" style="6" customWidth="1"/>
    <col min="5898" max="5898" width="17.375" style="6" bestFit="1" customWidth="1"/>
    <col min="5899" max="5899" width="10" style="6" customWidth="1"/>
    <col min="5900" max="5902" width="9.5" style="6" customWidth="1"/>
    <col min="5903" max="6151" width="9" style="6"/>
    <col min="6152" max="6152" width="6.125" style="6" customWidth="1"/>
    <col min="6153" max="6153" width="88.75" style="6" customWidth="1"/>
    <col min="6154" max="6154" width="17.375" style="6" bestFit="1" customWidth="1"/>
    <col min="6155" max="6155" width="10" style="6" customWidth="1"/>
    <col min="6156" max="6158" width="9.5" style="6" customWidth="1"/>
    <col min="6159" max="6407" width="9" style="6"/>
    <col min="6408" max="6408" width="6.125" style="6" customWidth="1"/>
    <col min="6409" max="6409" width="88.75" style="6" customWidth="1"/>
    <col min="6410" max="6410" width="17.375" style="6" bestFit="1" customWidth="1"/>
    <col min="6411" max="6411" width="10" style="6" customWidth="1"/>
    <col min="6412" max="6414" width="9.5" style="6" customWidth="1"/>
    <col min="6415" max="6663" width="9" style="6"/>
    <col min="6664" max="6664" width="6.125" style="6" customWidth="1"/>
    <col min="6665" max="6665" width="88.75" style="6" customWidth="1"/>
    <col min="6666" max="6666" width="17.375" style="6" bestFit="1" customWidth="1"/>
    <col min="6667" max="6667" width="10" style="6" customWidth="1"/>
    <col min="6668" max="6670" width="9.5" style="6" customWidth="1"/>
    <col min="6671" max="6919" width="9" style="6"/>
    <col min="6920" max="6920" width="6.125" style="6" customWidth="1"/>
    <col min="6921" max="6921" width="88.75" style="6" customWidth="1"/>
    <col min="6922" max="6922" width="17.375" style="6" bestFit="1" customWidth="1"/>
    <col min="6923" max="6923" width="10" style="6" customWidth="1"/>
    <col min="6924" max="6926" width="9.5" style="6" customWidth="1"/>
    <col min="6927" max="7175" width="9" style="6"/>
    <col min="7176" max="7176" width="6.125" style="6" customWidth="1"/>
    <col min="7177" max="7177" width="88.75" style="6" customWidth="1"/>
    <col min="7178" max="7178" width="17.375" style="6" bestFit="1" customWidth="1"/>
    <col min="7179" max="7179" width="10" style="6" customWidth="1"/>
    <col min="7180" max="7182" width="9.5" style="6" customWidth="1"/>
    <col min="7183" max="7431" width="9" style="6"/>
    <col min="7432" max="7432" width="6.125" style="6" customWidth="1"/>
    <col min="7433" max="7433" width="88.75" style="6" customWidth="1"/>
    <col min="7434" max="7434" width="17.375" style="6" bestFit="1" customWidth="1"/>
    <col min="7435" max="7435" width="10" style="6" customWidth="1"/>
    <col min="7436" max="7438" width="9.5" style="6" customWidth="1"/>
    <col min="7439" max="7687" width="9" style="6"/>
    <col min="7688" max="7688" width="6.125" style="6" customWidth="1"/>
    <col min="7689" max="7689" width="88.75" style="6" customWidth="1"/>
    <col min="7690" max="7690" width="17.375" style="6" bestFit="1" customWidth="1"/>
    <col min="7691" max="7691" width="10" style="6" customWidth="1"/>
    <col min="7692" max="7694" width="9.5" style="6" customWidth="1"/>
    <col min="7695" max="7943" width="9" style="6"/>
    <col min="7944" max="7944" width="6.125" style="6" customWidth="1"/>
    <col min="7945" max="7945" width="88.75" style="6" customWidth="1"/>
    <col min="7946" max="7946" width="17.375" style="6" bestFit="1" customWidth="1"/>
    <col min="7947" max="7947" width="10" style="6" customWidth="1"/>
    <col min="7948" max="7950" width="9.5" style="6" customWidth="1"/>
    <col min="7951" max="8199" width="9" style="6"/>
    <col min="8200" max="8200" width="6.125" style="6" customWidth="1"/>
    <col min="8201" max="8201" width="88.75" style="6" customWidth="1"/>
    <col min="8202" max="8202" width="17.375" style="6" bestFit="1" customWidth="1"/>
    <col min="8203" max="8203" width="10" style="6" customWidth="1"/>
    <col min="8204" max="8206" width="9.5" style="6" customWidth="1"/>
    <col min="8207" max="8455" width="9" style="6"/>
    <col min="8456" max="8456" width="6.125" style="6" customWidth="1"/>
    <col min="8457" max="8457" width="88.75" style="6" customWidth="1"/>
    <col min="8458" max="8458" width="17.375" style="6" bestFit="1" customWidth="1"/>
    <col min="8459" max="8459" width="10" style="6" customWidth="1"/>
    <col min="8460" max="8462" width="9.5" style="6" customWidth="1"/>
    <col min="8463" max="8711" width="9" style="6"/>
    <col min="8712" max="8712" width="6.125" style="6" customWidth="1"/>
    <col min="8713" max="8713" width="88.75" style="6" customWidth="1"/>
    <col min="8714" max="8714" width="17.375" style="6" bestFit="1" customWidth="1"/>
    <col min="8715" max="8715" width="10" style="6" customWidth="1"/>
    <col min="8716" max="8718" width="9.5" style="6" customWidth="1"/>
    <col min="8719" max="8967" width="9" style="6"/>
    <col min="8968" max="8968" width="6.125" style="6" customWidth="1"/>
    <col min="8969" max="8969" width="88.75" style="6" customWidth="1"/>
    <col min="8970" max="8970" width="17.375" style="6" bestFit="1" customWidth="1"/>
    <col min="8971" max="8971" width="10" style="6" customWidth="1"/>
    <col min="8972" max="8974" width="9.5" style="6" customWidth="1"/>
    <col min="8975" max="9223" width="9" style="6"/>
    <col min="9224" max="9224" width="6.125" style="6" customWidth="1"/>
    <col min="9225" max="9225" width="88.75" style="6" customWidth="1"/>
    <col min="9226" max="9226" width="17.375" style="6" bestFit="1" customWidth="1"/>
    <col min="9227" max="9227" width="10" style="6" customWidth="1"/>
    <col min="9228" max="9230" width="9.5" style="6" customWidth="1"/>
    <col min="9231" max="9479" width="9" style="6"/>
    <col min="9480" max="9480" width="6.125" style="6" customWidth="1"/>
    <col min="9481" max="9481" width="88.75" style="6" customWidth="1"/>
    <col min="9482" max="9482" width="17.375" style="6" bestFit="1" customWidth="1"/>
    <col min="9483" max="9483" width="10" style="6" customWidth="1"/>
    <col min="9484" max="9486" width="9.5" style="6" customWidth="1"/>
    <col min="9487" max="9735" width="9" style="6"/>
    <col min="9736" max="9736" width="6.125" style="6" customWidth="1"/>
    <col min="9737" max="9737" width="88.75" style="6" customWidth="1"/>
    <col min="9738" max="9738" width="17.375" style="6" bestFit="1" customWidth="1"/>
    <col min="9739" max="9739" width="10" style="6" customWidth="1"/>
    <col min="9740" max="9742" width="9.5" style="6" customWidth="1"/>
    <col min="9743" max="9991" width="9" style="6"/>
    <col min="9992" max="9992" width="6.125" style="6" customWidth="1"/>
    <col min="9993" max="9993" width="88.75" style="6" customWidth="1"/>
    <col min="9994" max="9994" width="17.375" style="6" bestFit="1" customWidth="1"/>
    <col min="9995" max="9995" width="10" style="6" customWidth="1"/>
    <col min="9996" max="9998" width="9.5" style="6" customWidth="1"/>
    <col min="9999" max="10247" width="9" style="6"/>
    <col min="10248" max="10248" width="6.125" style="6" customWidth="1"/>
    <col min="10249" max="10249" width="88.75" style="6" customWidth="1"/>
    <col min="10250" max="10250" width="17.375" style="6" bestFit="1" customWidth="1"/>
    <col min="10251" max="10251" width="10" style="6" customWidth="1"/>
    <col min="10252" max="10254" width="9.5" style="6" customWidth="1"/>
    <col min="10255" max="10503" width="9" style="6"/>
    <col min="10504" max="10504" width="6.125" style="6" customWidth="1"/>
    <col min="10505" max="10505" width="88.75" style="6" customWidth="1"/>
    <col min="10506" max="10506" width="17.375" style="6" bestFit="1" customWidth="1"/>
    <col min="10507" max="10507" width="10" style="6" customWidth="1"/>
    <col min="10508" max="10510" width="9.5" style="6" customWidth="1"/>
    <col min="10511" max="10759" width="9" style="6"/>
    <col min="10760" max="10760" width="6.125" style="6" customWidth="1"/>
    <col min="10761" max="10761" width="88.75" style="6" customWidth="1"/>
    <col min="10762" max="10762" width="17.375" style="6" bestFit="1" customWidth="1"/>
    <col min="10763" max="10763" width="10" style="6" customWidth="1"/>
    <col min="10764" max="10766" width="9.5" style="6" customWidth="1"/>
    <col min="10767" max="11015" width="9" style="6"/>
    <col min="11016" max="11016" width="6.125" style="6" customWidth="1"/>
    <col min="11017" max="11017" width="88.75" style="6" customWidth="1"/>
    <col min="11018" max="11018" width="17.375" style="6" bestFit="1" customWidth="1"/>
    <col min="11019" max="11019" width="10" style="6" customWidth="1"/>
    <col min="11020" max="11022" width="9.5" style="6" customWidth="1"/>
    <col min="11023" max="11271" width="9" style="6"/>
    <col min="11272" max="11272" width="6.125" style="6" customWidth="1"/>
    <col min="11273" max="11273" width="88.75" style="6" customWidth="1"/>
    <col min="11274" max="11274" width="17.375" style="6" bestFit="1" customWidth="1"/>
    <col min="11275" max="11275" width="10" style="6" customWidth="1"/>
    <col min="11276" max="11278" width="9.5" style="6" customWidth="1"/>
    <col min="11279" max="11527" width="9" style="6"/>
    <col min="11528" max="11528" width="6.125" style="6" customWidth="1"/>
    <col min="11529" max="11529" width="88.75" style="6" customWidth="1"/>
    <col min="11530" max="11530" width="17.375" style="6" bestFit="1" customWidth="1"/>
    <col min="11531" max="11531" width="10" style="6" customWidth="1"/>
    <col min="11532" max="11534" width="9.5" style="6" customWidth="1"/>
    <col min="11535" max="11783" width="9" style="6"/>
    <col min="11784" max="11784" width="6.125" style="6" customWidth="1"/>
    <col min="11785" max="11785" width="88.75" style="6" customWidth="1"/>
    <col min="11786" max="11786" width="17.375" style="6" bestFit="1" customWidth="1"/>
    <col min="11787" max="11787" width="10" style="6" customWidth="1"/>
    <col min="11788" max="11790" width="9.5" style="6" customWidth="1"/>
    <col min="11791" max="12039" width="9" style="6"/>
    <col min="12040" max="12040" width="6.125" style="6" customWidth="1"/>
    <col min="12041" max="12041" width="88.75" style="6" customWidth="1"/>
    <col min="12042" max="12042" width="17.375" style="6" bestFit="1" customWidth="1"/>
    <col min="12043" max="12043" width="10" style="6" customWidth="1"/>
    <col min="12044" max="12046" width="9.5" style="6" customWidth="1"/>
    <col min="12047" max="12295" width="9" style="6"/>
    <col min="12296" max="12296" width="6.125" style="6" customWidth="1"/>
    <col min="12297" max="12297" width="88.75" style="6" customWidth="1"/>
    <col min="12298" max="12298" width="17.375" style="6" bestFit="1" customWidth="1"/>
    <col min="12299" max="12299" width="10" style="6" customWidth="1"/>
    <col min="12300" max="12302" width="9.5" style="6" customWidth="1"/>
    <col min="12303" max="12551" width="9" style="6"/>
    <col min="12552" max="12552" width="6.125" style="6" customWidth="1"/>
    <col min="12553" max="12553" width="88.75" style="6" customWidth="1"/>
    <col min="12554" max="12554" width="17.375" style="6" bestFit="1" customWidth="1"/>
    <col min="12555" max="12555" width="10" style="6" customWidth="1"/>
    <col min="12556" max="12558" width="9.5" style="6" customWidth="1"/>
    <col min="12559" max="12807" width="9" style="6"/>
    <col min="12808" max="12808" width="6.125" style="6" customWidth="1"/>
    <col min="12809" max="12809" width="88.75" style="6" customWidth="1"/>
    <col min="12810" max="12810" width="17.375" style="6" bestFit="1" customWidth="1"/>
    <col min="12811" max="12811" width="10" style="6" customWidth="1"/>
    <col min="12812" max="12814" width="9.5" style="6" customWidth="1"/>
    <col min="12815" max="13063" width="9" style="6"/>
    <col min="13064" max="13064" width="6.125" style="6" customWidth="1"/>
    <col min="13065" max="13065" width="88.75" style="6" customWidth="1"/>
    <col min="13066" max="13066" width="17.375" style="6" bestFit="1" customWidth="1"/>
    <col min="13067" max="13067" width="10" style="6" customWidth="1"/>
    <col min="13068" max="13070" width="9.5" style="6" customWidth="1"/>
    <col min="13071" max="13319" width="9" style="6"/>
    <col min="13320" max="13320" width="6.125" style="6" customWidth="1"/>
    <col min="13321" max="13321" width="88.75" style="6" customWidth="1"/>
    <col min="13322" max="13322" width="17.375" style="6" bestFit="1" customWidth="1"/>
    <col min="13323" max="13323" width="10" style="6" customWidth="1"/>
    <col min="13324" max="13326" width="9.5" style="6" customWidth="1"/>
    <col min="13327" max="13575" width="9" style="6"/>
    <col min="13576" max="13576" width="6.125" style="6" customWidth="1"/>
    <col min="13577" max="13577" width="88.75" style="6" customWidth="1"/>
    <col min="13578" max="13578" width="17.375" style="6" bestFit="1" customWidth="1"/>
    <col min="13579" max="13579" width="10" style="6" customWidth="1"/>
    <col min="13580" max="13582" width="9.5" style="6" customWidth="1"/>
    <col min="13583" max="13831" width="9" style="6"/>
    <col min="13832" max="13832" width="6.125" style="6" customWidth="1"/>
    <col min="13833" max="13833" width="88.75" style="6" customWidth="1"/>
    <col min="13834" max="13834" width="17.375" style="6" bestFit="1" customWidth="1"/>
    <col min="13835" max="13835" width="10" style="6" customWidth="1"/>
    <col min="13836" max="13838" width="9.5" style="6" customWidth="1"/>
    <col min="13839" max="14087" width="9" style="6"/>
    <col min="14088" max="14088" width="6.125" style="6" customWidth="1"/>
    <col min="14089" max="14089" width="88.75" style="6" customWidth="1"/>
    <col min="14090" max="14090" width="17.375" style="6" bestFit="1" customWidth="1"/>
    <col min="14091" max="14091" width="10" style="6" customWidth="1"/>
    <col min="14092" max="14094" width="9.5" style="6" customWidth="1"/>
    <col min="14095" max="14343" width="9" style="6"/>
    <col min="14344" max="14344" width="6.125" style="6" customWidth="1"/>
    <col min="14345" max="14345" width="88.75" style="6" customWidth="1"/>
    <col min="14346" max="14346" width="17.375" style="6" bestFit="1" customWidth="1"/>
    <col min="14347" max="14347" width="10" style="6" customWidth="1"/>
    <col min="14348" max="14350" width="9.5" style="6" customWidth="1"/>
    <col min="14351" max="14599" width="9" style="6"/>
    <col min="14600" max="14600" width="6.125" style="6" customWidth="1"/>
    <col min="14601" max="14601" width="88.75" style="6" customWidth="1"/>
    <col min="14602" max="14602" width="17.375" style="6" bestFit="1" customWidth="1"/>
    <col min="14603" max="14603" width="10" style="6" customWidth="1"/>
    <col min="14604" max="14606" width="9.5" style="6" customWidth="1"/>
    <col min="14607" max="14855" width="9" style="6"/>
    <col min="14856" max="14856" width="6.125" style="6" customWidth="1"/>
    <col min="14857" max="14857" width="88.75" style="6" customWidth="1"/>
    <col min="14858" max="14858" width="17.375" style="6" bestFit="1" customWidth="1"/>
    <col min="14859" max="14859" width="10" style="6" customWidth="1"/>
    <col min="14860" max="14862" width="9.5" style="6" customWidth="1"/>
    <col min="14863" max="15111" width="9" style="6"/>
    <col min="15112" max="15112" width="6.125" style="6" customWidth="1"/>
    <col min="15113" max="15113" width="88.75" style="6" customWidth="1"/>
    <col min="15114" max="15114" width="17.375" style="6" bestFit="1" customWidth="1"/>
    <col min="15115" max="15115" width="10" style="6" customWidth="1"/>
    <col min="15116" max="15118" width="9.5" style="6" customWidth="1"/>
    <col min="15119" max="15367" width="9" style="6"/>
    <col min="15368" max="15368" width="6.125" style="6" customWidth="1"/>
    <col min="15369" max="15369" width="88.75" style="6" customWidth="1"/>
    <col min="15370" max="15370" width="17.375" style="6" bestFit="1" customWidth="1"/>
    <col min="15371" max="15371" width="10" style="6" customWidth="1"/>
    <col min="15372" max="15374" width="9.5" style="6" customWidth="1"/>
    <col min="15375" max="15623" width="9" style="6"/>
    <col min="15624" max="15624" width="6.125" style="6" customWidth="1"/>
    <col min="15625" max="15625" width="88.75" style="6" customWidth="1"/>
    <col min="15626" max="15626" width="17.375" style="6" bestFit="1" customWidth="1"/>
    <col min="15627" max="15627" width="10" style="6" customWidth="1"/>
    <col min="15628" max="15630" width="9.5" style="6" customWidth="1"/>
    <col min="15631" max="15879" width="9" style="6"/>
    <col min="15880" max="15880" width="6.125" style="6" customWidth="1"/>
    <col min="15881" max="15881" width="88.75" style="6" customWidth="1"/>
    <col min="15882" max="15882" width="17.375" style="6" bestFit="1" customWidth="1"/>
    <col min="15883" max="15883" width="10" style="6" customWidth="1"/>
    <col min="15884" max="15886" width="9.5" style="6" customWidth="1"/>
    <col min="15887" max="16135" width="9" style="6"/>
    <col min="16136" max="16136" width="6.125" style="6" customWidth="1"/>
    <col min="16137" max="16137" width="88.75" style="6" customWidth="1"/>
    <col min="16138" max="16138" width="17.375" style="6" bestFit="1" customWidth="1"/>
    <col min="16139" max="16139" width="10" style="6" customWidth="1"/>
    <col min="16140" max="16142" width="9.5" style="6" customWidth="1"/>
    <col min="16143" max="16384" width="9" style="6"/>
  </cols>
  <sheetData>
    <row r="1" spans="1:14" ht="21.75" customHeight="1" x14ac:dyDescent="0.15">
      <c r="A1" s="1" t="s">
        <v>352</v>
      </c>
      <c r="B1" s="1"/>
      <c r="C1" s="1"/>
      <c r="D1" s="1"/>
      <c r="E1" s="1"/>
      <c r="F1" s="1"/>
      <c r="G1" s="1"/>
      <c r="H1" s="1"/>
      <c r="I1" s="1"/>
    </row>
    <row r="2" spans="1:14" ht="20.25" customHeight="1" thickBot="1" x14ac:dyDescent="0.2">
      <c r="A2" s="7" t="s">
        <v>225</v>
      </c>
      <c r="B2" s="89" t="s">
        <v>200</v>
      </c>
      <c r="C2" s="90"/>
      <c r="D2" s="90"/>
      <c r="E2" s="90"/>
      <c r="F2" s="90"/>
      <c r="G2" s="90"/>
      <c r="H2" s="90"/>
      <c r="I2" s="90"/>
      <c r="J2" s="90"/>
    </row>
    <row r="3" spans="1:14" ht="20.25" customHeight="1" thickTop="1" thickBot="1" x14ac:dyDescent="0.2">
      <c r="A3" s="7" t="s">
        <v>225</v>
      </c>
      <c r="B3" s="89" t="s">
        <v>201</v>
      </c>
      <c r="C3" s="90"/>
      <c r="D3" s="90"/>
      <c r="E3" s="90"/>
      <c r="F3" s="90"/>
      <c r="G3" s="90"/>
      <c r="H3" s="90"/>
      <c r="I3" s="90"/>
      <c r="J3" s="90"/>
      <c r="K3" s="9" t="s">
        <v>202</v>
      </c>
      <c r="L3" s="10">
        <f>L9+L185</f>
        <v>0</v>
      </c>
      <c r="M3" s="11" t="s">
        <v>226</v>
      </c>
      <c r="N3" s="12">
        <f>N9+N185</f>
        <v>0</v>
      </c>
    </row>
    <row r="4" spans="1:14" ht="30" customHeight="1" thickTop="1" x14ac:dyDescent="0.15">
      <c r="A4" s="7" t="s">
        <v>227</v>
      </c>
      <c r="B4" s="89" t="s">
        <v>429</v>
      </c>
      <c r="C4" s="90"/>
      <c r="D4" s="90"/>
      <c r="E4" s="90"/>
      <c r="F4" s="90"/>
      <c r="G4" s="90"/>
      <c r="H4" s="90"/>
      <c r="I4" s="90"/>
      <c r="J4" s="90"/>
    </row>
    <row r="5" spans="1:14" ht="30" customHeight="1" x14ac:dyDescent="0.15">
      <c r="A5" s="7" t="s">
        <v>199</v>
      </c>
      <c r="B5" s="89" t="s">
        <v>205</v>
      </c>
      <c r="C5" s="90"/>
      <c r="D5" s="90"/>
      <c r="E5" s="90"/>
      <c r="F5" s="90"/>
      <c r="G5" s="90"/>
      <c r="H5" s="90"/>
      <c r="I5" s="90"/>
      <c r="J5" s="90"/>
    </row>
    <row r="6" spans="1:14" ht="30" customHeight="1" x14ac:dyDescent="0.15">
      <c r="A6" s="7" t="s">
        <v>199</v>
      </c>
      <c r="B6" s="89" t="s">
        <v>206</v>
      </c>
      <c r="C6" s="90"/>
      <c r="D6" s="90"/>
      <c r="E6" s="90"/>
      <c r="F6" s="90"/>
      <c r="G6" s="90"/>
      <c r="H6" s="90"/>
      <c r="I6" s="90"/>
      <c r="J6" s="90"/>
      <c r="K6" s="4"/>
      <c r="L6" s="4"/>
      <c r="M6" s="4"/>
    </row>
    <row r="7" spans="1:14" ht="20.25" customHeight="1" x14ac:dyDescent="0.15">
      <c r="A7" s="7" t="s">
        <v>199</v>
      </c>
      <c r="B7" s="89" t="s">
        <v>207</v>
      </c>
      <c r="C7" s="90"/>
      <c r="D7" s="90"/>
      <c r="E7" s="90"/>
      <c r="F7" s="90"/>
      <c r="G7" s="90"/>
      <c r="H7" s="90"/>
      <c r="I7" s="90"/>
      <c r="J7" s="90"/>
      <c r="K7" s="4"/>
      <c r="L7" s="4"/>
      <c r="M7" s="4"/>
    </row>
    <row r="8" spans="1:14" ht="14.25" thickBot="1" x14ac:dyDescent="0.2"/>
    <row r="9" spans="1:14" ht="20.25" customHeight="1" thickBot="1" x14ac:dyDescent="0.2">
      <c r="A9" s="96" t="s">
        <v>257</v>
      </c>
      <c r="B9" s="97"/>
      <c r="C9" s="97"/>
      <c r="D9" s="97"/>
      <c r="E9" s="97"/>
      <c r="F9" s="97"/>
      <c r="G9" s="97"/>
      <c r="H9" s="97"/>
      <c r="I9" s="97"/>
      <c r="J9" s="97"/>
      <c r="K9" s="9" t="s">
        <v>208</v>
      </c>
      <c r="L9" s="16">
        <f>L12+L22+L38+L50+L63+L75+L96+L108+L122+L133+L143+L153+L164+L174</f>
        <v>0</v>
      </c>
      <c r="M9" s="17" t="s">
        <v>203</v>
      </c>
      <c r="N9" s="18">
        <f>N12+N22+N38+N50+N63+N75+N96+N108+N122+N133+N143+N153+N164+N174</f>
        <v>0</v>
      </c>
    </row>
    <row r="10" spans="1:14" ht="20.25" customHeight="1" x14ac:dyDescent="0.15">
      <c r="A10" s="82"/>
      <c r="B10" s="96" t="s">
        <v>351</v>
      </c>
      <c r="C10" s="97"/>
      <c r="D10" s="97"/>
      <c r="E10" s="97"/>
      <c r="F10" s="97"/>
      <c r="G10" s="97"/>
      <c r="H10" s="97"/>
      <c r="I10" s="97"/>
      <c r="J10" s="97"/>
      <c r="K10" s="9"/>
      <c r="L10" s="25"/>
      <c r="M10" s="26"/>
      <c r="N10" s="25"/>
    </row>
    <row r="11" spans="1:14" ht="18" customHeight="1" x14ac:dyDescent="0.15">
      <c r="A11" s="19"/>
      <c r="B11" s="19"/>
      <c r="C11" s="19"/>
      <c r="D11" s="19"/>
      <c r="E11" s="19"/>
      <c r="F11" s="19"/>
      <c r="G11" s="19"/>
      <c r="H11" s="19"/>
      <c r="I11" s="19"/>
      <c r="J11" s="20"/>
    </row>
    <row r="12" spans="1:14" ht="18" customHeight="1" x14ac:dyDescent="0.15">
      <c r="A12" s="21" t="s">
        <v>258</v>
      </c>
      <c r="B12" s="21"/>
      <c r="C12" s="21"/>
      <c r="D12" s="21"/>
      <c r="E12" s="21"/>
      <c r="F12" s="21"/>
      <c r="G12" s="21"/>
      <c r="H12" s="21"/>
      <c r="I12" s="21"/>
      <c r="J12" s="20"/>
      <c r="K12" s="9" t="s">
        <v>209</v>
      </c>
      <c r="L12" s="22">
        <f>SUM(M16:M18)</f>
        <v>0</v>
      </c>
      <c r="M12" s="23" t="s">
        <v>203</v>
      </c>
      <c r="N12" s="24">
        <f>SUM(N16:N18)</f>
        <v>0</v>
      </c>
    </row>
    <row r="13" spans="1:14" ht="18" customHeight="1" x14ac:dyDescent="0.15">
      <c r="A13" s="21"/>
      <c r="B13" s="21"/>
      <c r="C13" s="21"/>
      <c r="D13" s="21"/>
      <c r="E13" s="21"/>
      <c r="F13" s="21"/>
      <c r="G13" s="21"/>
      <c r="H13" s="21"/>
      <c r="I13" s="21"/>
      <c r="J13" s="20"/>
      <c r="L13" s="25"/>
      <c r="M13" s="26"/>
      <c r="N13" s="27"/>
    </row>
    <row r="14" spans="1:14" s="30" customFormat="1" ht="17.25" customHeight="1" x14ac:dyDescent="0.15">
      <c r="A14" s="91" t="s">
        <v>228</v>
      </c>
      <c r="B14" s="93" t="s">
        <v>250</v>
      </c>
      <c r="C14" s="94"/>
      <c r="D14" s="95"/>
      <c r="E14" s="93" t="s">
        <v>251</v>
      </c>
      <c r="F14" s="94"/>
      <c r="G14" s="94"/>
      <c r="H14" s="94"/>
      <c r="I14" s="95"/>
      <c r="J14" s="87" t="s">
        <v>211</v>
      </c>
      <c r="K14" s="87" t="s">
        <v>213</v>
      </c>
      <c r="L14" s="87" t="s">
        <v>214</v>
      </c>
      <c r="M14" s="87" t="s">
        <v>215</v>
      </c>
    </row>
    <row r="15" spans="1:14" s="30" customFormat="1" ht="135" customHeight="1" x14ac:dyDescent="0.15">
      <c r="A15" s="92"/>
      <c r="B15" s="81" t="s">
        <v>252</v>
      </c>
      <c r="C15" s="81" t="s">
        <v>253</v>
      </c>
      <c r="D15" s="81" t="s">
        <v>254</v>
      </c>
      <c r="E15" s="81" t="s">
        <v>425</v>
      </c>
      <c r="F15" s="81" t="s">
        <v>426</v>
      </c>
      <c r="G15" s="81" t="s">
        <v>255</v>
      </c>
      <c r="H15" s="81" t="s">
        <v>427</v>
      </c>
      <c r="I15" s="81" t="s">
        <v>256</v>
      </c>
      <c r="J15" s="88"/>
      <c r="K15" s="88"/>
      <c r="L15" s="88"/>
      <c r="M15" s="88"/>
    </row>
    <row r="16" spans="1:14" s="37" customFormat="1" ht="18" customHeight="1" x14ac:dyDescent="0.15">
      <c r="A16" s="31"/>
      <c r="B16" s="83" t="s">
        <v>2</v>
      </c>
      <c r="C16" s="83" t="s">
        <v>2</v>
      </c>
      <c r="D16" s="83" t="s">
        <v>2</v>
      </c>
      <c r="E16" s="83" t="s">
        <v>2</v>
      </c>
      <c r="F16" s="83"/>
      <c r="G16" s="83"/>
      <c r="H16" s="83"/>
      <c r="I16" s="83"/>
      <c r="J16" s="32" t="s">
        <v>190</v>
      </c>
      <c r="K16" s="34"/>
      <c r="L16" s="34"/>
      <c r="M16" s="35" t="str">
        <f>IF(A16=1,1*K16*L16,"－")</f>
        <v>－</v>
      </c>
      <c r="N16" s="36" t="str">
        <f>IF(A16=1,1*K16*2,"－")</f>
        <v>－</v>
      </c>
    </row>
    <row r="17" spans="1:14" s="37" customFormat="1" ht="18" customHeight="1" x14ac:dyDescent="0.15">
      <c r="A17" s="38"/>
      <c r="B17" s="84"/>
      <c r="C17" s="84"/>
      <c r="D17" s="84"/>
      <c r="E17" s="84"/>
      <c r="F17" s="84"/>
      <c r="G17" s="84"/>
      <c r="H17" s="84"/>
      <c r="I17" s="84"/>
      <c r="J17" s="39"/>
      <c r="K17" s="40"/>
      <c r="L17" s="40"/>
      <c r="M17" s="35" t="str">
        <f>IF(A17=1,1*K17*L17,"－")</f>
        <v>－</v>
      </c>
      <c r="N17" s="36" t="str">
        <f>IF(A17=1,1*K17*2,"－")</f>
        <v>－</v>
      </c>
    </row>
    <row r="18" spans="1:14" s="37" customFormat="1" ht="18" customHeight="1" x14ac:dyDescent="0.15">
      <c r="A18" s="38"/>
      <c r="B18" s="84"/>
      <c r="C18" s="84"/>
      <c r="D18" s="84"/>
      <c r="E18" s="84"/>
      <c r="F18" s="84"/>
      <c r="G18" s="84"/>
      <c r="H18" s="84"/>
      <c r="I18" s="84"/>
      <c r="J18" s="39"/>
      <c r="K18" s="40"/>
      <c r="L18" s="40"/>
      <c r="M18" s="35" t="str">
        <f>IF(A18=1,1*K18*L18,"－")</f>
        <v>－</v>
      </c>
      <c r="N18" s="36" t="str">
        <f>IF(A18=1,1*K18*2,"－")</f>
        <v>－</v>
      </c>
    </row>
    <row r="19" spans="1:14" ht="18" customHeight="1" x14ac:dyDescent="0.15">
      <c r="A19" s="43" t="s">
        <v>216</v>
      </c>
      <c r="B19" s="43"/>
      <c r="C19" s="43"/>
      <c r="D19" s="43"/>
      <c r="E19" s="43"/>
      <c r="F19" s="43"/>
      <c r="G19" s="43"/>
      <c r="H19" s="43"/>
      <c r="I19" s="43"/>
      <c r="J19" s="20"/>
    </row>
    <row r="20" spans="1:14" ht="18" customHeight="1" x14ac:dyDescent="0.15">
      <c r="A20" s="44"/>
      <c r="B20" s="44"/>
      <c r="C20" s="44"/>
      <c r="D20" s="44"/>
      <c r="E20" s="44"/>
      <c r="F20" s="44"/>
      <c r="G20" s="44"/>
      <c r="H20" s="44"/>
      <c r="I20" s="44"/>
      <c r="J20" s="20"/>
    </row>
    <row r="21" spans="1:14" ht="18" customHeight="1" x14ac:dyDescent="0.15">
      <c r="A21" s="19"/>
      <c r="B21" s="19"/>
      <c r="C21" s="19"/>
      <c r="D21" s="19"/>
      <c r="E21" s="19"/>
      <c r="F21" s="19"/>
      <c r="G21" s="19"/>
      <c r="H21" s="19"/>
      <c r="I21" s="19"/>
      <c r="J21" s="20"/>
    </row>
    <row r="22" spans="1:14" ht="18" customHeight="1" x14ac:dyDescent="0.15">
      <c r="A22" s="21" t="s">
        <v>336</v>
      </c>
      <c r="B22" s="21"/>
      <c r="C22" s="21"/>
      <c r="D22" s="21"/>
      <c r="E22" s="21"/>
      <c r="F22" s="21"/>
      <c r="G22" s="21"/>
      <c r="H22" s="21"/>
      <c r="I22" s="21"/>
      <c r="J22" s="20"/>
      <c r="K22" s="9" t="s">
        <v>209</v>
      </c>
      <c r="L22" s="22">
        <f>SUM(M26:M34)</f>
        <v>0</v>
      </c>
      <c r="M22" s="23" t="s">
        <v>203</v>
      </c>
      <c r="N22" s="24">
        <f>SUM(N26:N34)</f>
        <v>0</v>
      </c>
    </row>
    <row r="23" spans="1:14" ht="18" customHeight="1" x14ac:dyDescent="0.15">
      <c r="A23" s="21"/>
      <c r="B23" s="21"/>
      <c r="C23" s="21"/>
      <c r="D23" s="21"/>
      <c r="E23" s="21"/>
      <c r="F23" s="21"/>
      <c r="G23" s="21"/>
      <c r="H23" s="21"/>
      <c r="I23" s="21"/>
      <c r="J23" s="20"/>
      <c r="L23" s="25"/>
      <c r="M23" s="26"/>
      <c r="N23" s="27"/>
    </row>
    <row r="24" spans="1:14" s="30" customFormat="1" ht="17.25" customHeight="1" x14ac:dyDescent="0.15">
      <c r="A24" s="91" t="s">
        <v>228</v>
      </c>
      <c r="B24" s="93" t="s">
        <v>250</v>
      </c>
      <c r="C24" s="94"/>
      <c r="D24" s="95"/>
      <c r="E24" s="93" t="s">
        <v>251</v>
      </c>
      <c r="F24" s="94"/>
      <c r="G24" s="94"/>
      <c r="H24" s="94"/>
      <c r="I24" s="95"/>
      <c r="J24" s="87" t="s">
        <v>211</v>
      </c>
      <c r="K24" s="87" t="s">
        <v>213</v>
      </c>
      <c r="L24" s="87" t="s">
        <v>214</v>
      </c>
      <c r="M24" s="87" t="s">
        <v>215</v>
      </c>
    </row>
    <row r="25" spans="1:14" s="30" customFormat="1" ht="135" customHeight="1" x14ac:dyDescent="0.15">
      <c r="A25" s="92"/>
      <c r="B25" s="81" t="s">
        <v>252</v>
      </c>
      <c r="C25" s="81" t="s">
        <v>253</v>
      </c>
      <c r="D25" s="81" t="s">
        <v>254</v>
      </c>
      <c r="E25" s="81" t="s">
        <v>425</v>
      </c>
      <c r="F25" s="81" t="s">
        <v>426</v>
      </c>
      <c r="G25" s="81" t="s">
        <v>255</v>
      </c>
      <c r="H25" s="81" t="s">
        <v>427</v>
      </c>
      <c r="I25" s="81" t="s">
        <v>256</v>
      </c>
      <c r="J25" s="88"/>
      <c r="K25" s="88"/>
      <c r="L25" s="88"/>
      <c r="M25" s="88"/>
    </row>
    <row r="26" spans="1:14" s="37" customFormat="1" ht="18" customHeight="1" x14ac:dyDescent="0.15">
      <c r="A26" s="31"/>
      <c r="B26" s="83" t="s">
        <v>2</v>
      </c>
      <c r="C26" s="83"/>
      <c r="D26" s="83"/>
      <c r="E26" s="83"/>
      <c r="F26" s="83"/>
      <c r="G26" s="83" t="s">
        <v>2</v>
      </c>
      <c r="H26" s="83"/>
      <c r="I26" s="83"/>
      <c r="J26" s="32" t="s">
        <v>0</v>
      </c>
      <c r="K26" s="34"/>
      <c r="L26" s="34"/>
      <c r="M26" s="35" t="str">
        <f>IF(A26=1,1*K26*L26,"－")</f>
        <v>－</v>
      </c>
      <c r="N26" s="36" t="str">
        <f>IF(A26=1,1*K26*2,"－")</f>
        <v>－</v>
      </c>
    </row>
    <row r="27" spans="1:14" s="37" customFormat="1" ht="18" customHeight="1" x14ac:dyDescent="0.15">
      <c r="A27" s="38"/>
      <c r="B27" s="84" t="s">
        <v>2</v>
      </c>
      <c r="C27" s="84" t="s">
        <v>2</v>
      </c>
      <c r="D27" s="84"/>
      <c r="E27" s="84"/>
      <c r="F27" s="84" t="s">
        <v>2</v>
      </c>
      <c r="G27" s="84"/>
      <c r="H27" s="84"/>
      <c r="I27" s="84"/>
      <c r="J27" s="39" t="s">
        <v>273</v>
      </c>
      <c r="K27" s="40"/>
      <c r="L27" s="40"/>
      <c r="M27" s="35" t="str">
        <f t="shared" ref="M27:M32" si="0">IF(A27=1,1*K27*L27,"－")</f>
        <v>－</v>
      </c>
      <c r="N27" s="36" t="str">
        <f t="shared" ref="N27:N32" si="1">IF(A27=1,1*K27*2,"－")</f>
        <v>－</v>
      </c>
    </row>
    <row r="28" spans="1:14" s="37" customFormat="1" ht="30" customHeight="1" x14ac:dyDescent="0.15">
      <c r="A28" s="38"/>
      <c r="B28" s="84"/>
      <c r="C28" s="84" t="s">
        <v>2</v>
      </c>
      <c r="D28" s="84"/>
      <c r="E28" s="84"/>
      <c r="F28" s="84"/>
      <c r="G28" s="84"/>
      <c r="H28" s="84" t="s">
        <v>2</v>
      </c>
      <c r="I28" s="84"/>
      <c r="J28" s="39" t="s">
        <v>274</v>
      </c>
      <c r="K28" s="40"/>
      <c r="L28" s="40"/>
      <c r="M28" s="35" t="str">
        <f t="shared" si="0"/>
        <v>－</v>
      </c>
      <c r="N28" s="36" t="str">
        <f t="shared" si="1"/>
        <v>－</v>
      </c>
    </row>
    <row r="29" spans="1:14" s="37" customFormat="1" ht="18" customHeight="1" x14ac:dyDescent="0.15">
      <c r="A29" s="38"/>
      <c r="B29" s="84"/>
      <c r="C29" s="84"/>
      <c r="D29" s="84" t="s">
        <v>2</v>
      </c>
      <c r="E29" s="84"/>
      <c r="F29" s="84"/>
      <c r="G29" s="84"/>
      <c r="H29" s="84" t="s">
        <v>2</v>
      </c>
      <c r="I29" s="84"/>
      <c r="J29" s="39" t="s">
        <v>275</v>
      </c>
      <c r="K29" s="40"/>
      <c r="L29" s="40"/>
      <c r="M29" s="35" t="str">
        <f t="shared" si="0"/>
        <v>－</v>
      </c>
      <c r="N29" s="36" t="str">
        <f t="shared" si="1"/>
        <v>－</v>
      </c>
    </row>
    <row r="30" spans="1:14" s="37" customFormat="1" ht="18" customHeight="1" x14ac:dyDescent="0.15">
      <c r="A30" s="38"/>
      <c r="B30" s="84"/>
      <c r="C30" s="84"/>
      <c r="D30" s="84" t="s">
        <v>2</v>
      </c>
      <c r="E30" s="84"/>
      <c r="F30" s="84"/>
      <c r="G30" s="84"/>
      <c r="H30" s="84" t="s">
        <v>2</v>
      </c>
      <c r="I30" s="84"/>
      <c r="J30" s="39" t="s">
        <v>276</v>
      </c>
      <c r="K30" s="40"/>
      <c r="L30" s="40"/>
      <c r="M30" s="35" t="str">
        <f t="shared" si="0"/>
        <v>－</v>
      </c>
      <c r="N30" s="36" t="str">
        <f t="shared" si="1"/>
        <v>－</v>
      </c>
    </row>
    <row r="31" spans="1:14" s="37" customFormat="1" ht="18" customHeight="1" x14ac:dyDescent="0.15">
      <c r="A31" s="38"/>
      <c r="B31" s="84" t="s">
        <v>2</v>
      </c>
      <c r="C31" s="84" t="s">
        <v>2</v>
      </c>
      <c r="D31" s="84" t="s">
        <v>2</v>
      </c>
      <c r="E31" s="84"/>
      <c r="F31" s="84"/>
      <c r="G31" s="84"/>
      <c r="H31" s="84"/>
      <c r="I31" s="84" t="s">
        <v>2</v>
      </c>
      <c r="J31" s="39" t="s">
        <v>277</v>
      </c>
      <c r="K31" s="40"/>
      <c r="L31" s="40"/>
      <c r="M31" s="35" t="str">
        <f t="shared" si="0"/>
        <v>－</v>
      </c>
      <c r="N31" s="36" t="str">
        <f t="shared" si="1"/>
        <v>－</v>
      </c>
    </row>
    <row r="32" spans="1:14" s="37" customFormat="1" ht="18" customHeight="1" x14ac:dyDescent="0.15">
      <c r="A32" s="38"/>
      <c r="B32" s="84" t="s">
        <v>2</v>
      </c>
      <c r="C32" s="84" t="s">
        <v>2</v>
      </c>
      <c r="D32" s="84" t="s">
        <v>2</v>
      </c>
      <c r="E32" s="84"/>
      <c r="F32" s="84"/>
      <c r="G32" s="84"/>
      <c r="H32" s="84"/>
      <c r="I32" s="84" t="s">
        <v>2</v>
      </c>
      <c r="J32" s="39" t="s">
        <v>278</v>
      </c>
      <c r="K32" s="40"/>
      <c r="L32" s="40"/>
      <c r="M32" s="35" t="str">
        <f t="shared" si="0"/>
        <v>－</v>
      </c>
      <c r="N32" s="36" t="str">
        <f t="shared" si="1"/>
        <v>－</v>
      </c>
    </row>
    <row r="33" spans="1:14" s="37" customFormat="1" ht="18" customHeight="1" x14ac:dyDescent="0.15">
      <c r="A33" s="38"/>
      <c r="B33" s="84"/>
      <c r="C33" s="84"/>
      <c r="D33" s="84"/>
      <c r="E33" s="84"/>
      <c r="F33" s="84"/>
      <c r="G33" s="84"/>
      <c r="H33" s="84"/>
      <c r="I33" s="84"/>
      <c r="J33" s="39"/>
      <c r="K33" s="40"/>
      <c r="L33" s="40"/>
      <c r="M33" s="35" t="str">
        <f>IF(A33=1,1*K33*L33,"－")</f>
        <v>－</v>
      </c>
      <c r="N33" s="36" t="str">
        <f>IF(A33=1,1*K33*2,"－")</f>
        <v>－</v>
      </c>
    </row>
    <row r="34" spans="1:14" s="37" customFormat="1" ht="18" customHeight="1" x14ac:dyDescent="0.15">
      <c r="A34" s="38"/>
      <c r="B34" s="84"/>
      <c r="C34" s="84"/>
      <c r="D34" s="84"/>
      <c r="E34" s="84"/>
      <c r="F34" s="84"/>
      <c r="G34" s="84"/>
      <c r="H34" s="84"/>
      <c r="I34" s="84"/>
      <c r="J34" s="39"/>
      <c r="K34" s="40"/>
      <c r="L34" s="40"/>
      <c r="M34" s="35" t="str">
        <f>IF(A34=1,1*K34*L34,"－")</f>
        <v>－</v>
      </c>
      <c r="N34" s="36" t="str">
        <f>IF(A34=1,1*K34*2,"－")</f>
        <v>－</v>
      </c>
    </row>
    <row r="35" spans="1:14" ht="18" customHeight="1" x14ac:dyDescent="0.15">
      <c r="A35" s="43" t="s">
        <v>216</v>
      </c>
      <c r="B35" s="43"/>
      <c r="C35" s="43"/>
      <c r="D35" s="43"/>
      <c r="E35" s="43"/>
      <c r="F35" s="43"/>
      <c r="G35" s="43"/>
      <c r="H35" s="43"/>
      <c r="I35" s="43"/>
      <c r="J35" s="20"/>
    </row>
    <row r="36" spans="1:14" ht="18" customHeight="1" x14ac:dyDescent="0.15">
      <c r="A36" s="44"/>
      <c r="B36" s="44"/>
      <c r="C36" s="44"/>
      <c r="D36" s="44"/>
      <c r="E36" s="44"/>
      <c r="F36" s="44"/>
      <c r="G36" s="44"/>
      <c r="H36" s="44"/>
      <c r="I36" s="44"/>
      <c r="J36" s="20"/>
    </row>
    <row r="37" spans="1:14" ht="18" customHeight="1" x14ac:dyDescent="0.15">
      <c r="A37" s="19"/>
      <c r="B37" s="19"/>
      <c r="C37" s="19"/>
      <c r="D37" s="19"/>
      <c r="E37" s="19"/>
      <c r="F37" s="19"/>
      <c r="G37" s="19"/>
      <c r="H37" s="19"/>
      <c r="I37" s="19"/>
      <c r="J37" s="20"/>
    </row>
    <row r="38" spans="1:14" ht="18" customHeight="1" x14ac:dyDescent="0.15">
      <c r="A38" s="21" t="s">
        <v>337</v>
      </c>
      <c r="B38" s="21"/>
      <c r="C38" s="21"/>
      <c r="D38" s="21"/>
      <c r="E38" s="21"/>
      <c r="F38" s="21"/>
      <c r="G38" s="21"/>
      <c r="H38" s="21"/>
      <c r="I38" s="21"/>
      <c r="J38" s="20"/>
      <c r="K38" s="9" t="s">
        <v>209</v>
      </c>
      <c r="L38" s="22">
        <f>SUM(M42:M46)</f>
        <v>0</v>
      </c>
      <c r="M38" s="23" t="s">
        <v>203</v>
      </c>
      <c r="N38" s="24">
        <f>SUM(N42:N46)</f>
        <v>0</v>
      </c>
    </row>
    <row r="39" spans="1:14" ht="18" customHeight="1" x14ac:dyDescent="0.15">
      <c r="A39" s="21"/>
      <c r="B39" s="21"/>
      <c r="C39" s="21"/>
      <c r="D39" s="21"/>
      <c r="E39" s="21"/>
      <c r="F39" s="21"/>
      <c r="G39" s="21"/>
      <c r="H39" s="21"/>
      <c r="I39" s="21"/>
      <c r="J39" s="20"/>
      <c r="L39" s="25"/>
      <c r="M39" s="26"/>
      <c r="N39" s="27"/>
    </row>
    <row r="40" spans="1:14" s="30" customFormat="1" ht="17.25" customHeight="1" x14ac:dyDescent="0.15">
      <c r="A40" s="91" t="s">
        <v>228</v>
      </c>
      <c r="B40" s="93" t="s">
        <v>250</v>
      </c>
      <c r="C40" s="94"/>
      <c r="D40" s="95"/>
      <c r="E40" s="93" t="s">
        <v>251</v>
      </c>
      <c r="F40" s="94"/>
      <c r="G40" s="94"/>
      <c r="H40" s="94"/>
      <c r="I40" s="95"/>
      <c r="J40" s="87" t="s">
        <v>211</v>
      </c>
      <c r="K40" s="87" t="s">
        <v>213</v>
      </c>
      <c r="L40" s="87" t="s">
        <v>214</v>
      </c>
      <c r="M40" s="87" t="s">
        <v>215</v>
      </c>
    </row>
    <row r="41" spans="1:14" s="30" customFormat="1" ht="135" customHeight="1" x14ac:dyDescent="0.15">
      <c r="A41" s="92"/>
      <c r="B41" s="81" t="s">
        <v>252</v>
      </c>
      <c r="C41" s="81" t="s">
        <v>253</v>
      </c>
      <c r="D41" s="81" t="s">
        <v>254</v>
      </c>
      <c r="E41" s="81" t="s">
        <v>425</v>
      </c>
      <c r="F41" s="81" t="s">
        <v>426</v>
      </c>
      <c r="G41" s="81" t="s">
        <v>255</v>
      </c>
      <c r="H41" s="81" t="s">
        <v>427</v>
      </c>
      <c r="I41" s="81" t="s">
        <v>256</v>
      </c>
      <c r="J41" s="88"/>
      <c r="K41" s="88"/>
      <c r="L41" s="88"/>
      <c r="M41" s="88"/>
    </row>
    <row r="42" spans="1:14" s="37" customFormat="1" ht="30" customHeight="1" x14ac:dyDescent="0.15">
      <c r="A42" s="31"/>
      <c r="B42" s="83" t="s">
        <v>2</v>
      </c>
      <c r="C42" s="83" t="s">
        <v>2</v>
      </c>
      <c r="D42" s="83" t="s">
        <v>2</v>
      </c>
      <c r="E42" s="83"/>
      <c r="F42" s="83"/>
      <c r="G42" s="83" t="s">
        <v>2</v>
      </c>
      <c r="H42" s="83"/>
      <c r="I42" s="83" t="s">
        <v>2</v>
      </c>
      <c r="J42" s="32" t="s">
        <v>279</v>
      </c>
      <c r="K42" s="34"/>
      <c r="L42" s="34"/>
      <c r="M42" s="35" t="str">
        <f>IF(A42=1,1*K42*L42,"－")</f>
        <v>－</v>
      </c>
      <c r="N42" s="36" t="str">
        <f>IF(A42=1,1*K42*2,"－")</f>
        <v>－</v>
      </c>
    </row>
    <row r="43" spans="1:14" s="37" customFormat="1" ht="18" customHeight="1" x14ac:dyDescent="0.15">
      <c r="A43" s="38"/>
      <c r="B43" s="84" t="s">
        <v>2</v>
      </c>
      <c r="C43" s="84" t="s">
        <v>2</v>
      </c>
      <c r="D43" s="84" t="s">
        <v>2</v>
      </c>
      <c r="E43" s="84"/>
      <c r="F43" s="84"/>
      <c r="G43" s="84" t="s">
        <v>2</v>
      </c>
      <c r="H43" s="84"/>
      <c r="I43" s="84" t="s">
        <v>2</v>
      </c>
      <c r="J43" s="39" t="s">
        <v>280</v>
      </c>
      <c r="K43" s="40"/>
      <c r="L43" s="40"/>
      <c r="M43" s="35" t="str">
        <f t="shared" ref="M43:M44" si="2">IF(A43=1,1*K43*L43,"－")</f>
        <v>－</v>
      </c>
      <c r="N43" s="36" t="str">
        <f t="shared" ref="N43:N44" si="3">IF(A43=1,1*K43*2,"－")</f>
        <v>－</v>
      </c>
    </row>
    <row r="44" spans="1:14" s="37" customFormat="1" ht="30" customHeight="1" x14ac:dyDescent="0.15">
      <c r="A44" s="38"/>
      <c r="B44" s="84" t="s">
        <v>2</v>
      </c>
      <c r="C44" s="84" t="s">
        <v>2</v>
      </c>
      <c r="D44" s="84" t="s">
        <v>2</v>
      </c>
      <c r="E44" s="84"/>
      <c r="F44" s="84"/>
      <c r="G44" s="84"/>
      <c r="H44" s="84"/>
      <c r="I44" s="84" t="s">
        <v>2</v>
      </c>
      <c r="J44" s="39" t="s">
        <v>281</v>
      </c>
      <c r="K44" s="40"/>
      <c r="L44" s="40"/>
      <c r="M44" s="35" t="str">
        <f t="shared" si="2"/>
        <v>－</v>
      </c>
      <c r="N44" s="36" t="str">
        <f t="shared" si="3"/>
        <v>－</v>
      </c>
    </row>
    <row r="45" spans="1:14" s="37" customFormat="1" ht="18" customHeight="1" x14ac:dyDescent="0.15">
      <c r="A45" s="38"/>
      <c r="B45" s="84"/>
      <c r="C45" s="84"/>
      <c r="D45" s="84"/>
      <c r="E45" s="84"/>
      <c r="F45" s="84"/>
      <c r="G45" s="84"/>
      <c r="H45" s="84"/>
      <c r="I45" s="84"/>
      <c r="J45" s="39"/>
      <c r="K45" s="40"/>
      <c r="L45" s="40"/>
      <c r="M45" s="35" t="str">
        <f>IF(A45=1,1*K45*L45,"－")</f>
        <v>－</v>
      </c>
      <c r="N45" s="36" t="str">
        <f>IF(A45=1,1*K45*2,"－")</f>
        <v>－</v>
      </c>
    </row>
    <row r="46" spans="1:14" s="37" customFormat="1" ht="18" customHeight="1" x14ac:dyDescent="0.15">
      <c r="A46" s="38"/>
      <c r="B46" s="84"/>
      <c r="C46" s="84"/>
      <c r="D46" s="84"/>
      <c r="E46" s="84"/>
      <c r="F46" s="84"/>
      <c r="G46" s="84"/>
      <c r="H46" s="84"/>
      <c r="I46" s="84"/>
      <c r="J46" s="39"/>
      <c r="K46" s="40"/>
      <c r="L46" s="40"/>
      <c r="M46" s="35" t="str">
        <f>IF(A46=1,1*K46*L46,"－")</f>
        <v>－</v>
      </c>
      <c r="N46" s="36" t="str">
        <f>IF(A46=1,1*K46*2,"－")</f>
        <v>－</v>
      </c>
    </row>
    <row r="47" spans="1:14" ht="18" customHeight="1" x14ac:dyDescent="0.15">
      <c r="A47" s="43" t="s">
        <v>216</v>
      </c>
      <c r="B47" s="43"/>
      <c r="C47" s="43"/>
      <c r="D47" s="43"/>
      <c r="E47" s="43"/>
      <c r="F47" s="43"/>
      <c r="G47" s="43"/>
      <c r="H47" s="43"/>
      <c r="I47" s="43"/>
      <c r="J47" s="20"/>
    </row>
    <row r="48" spans="1:14" ht="18" customHeight="1" x14ac:dyDescent="0.15">
      <c r="A48" s="44"/>
      <c r="B48" s="44"/>
      <c r="C48" s="44"/>
      <c r="D48" s="44"/>
      <c r="E48" s="44"/>
      <c r="F48" s="44"/>
      <c r="G48" s="44"/>
      <c r="H48" s="44"/>
      <c r="I48" s="44"/>
      <c r="J48" s="20"/>
    </row>
    <row r="49" spans="1:14" ht="18" customHeight="1" x14ac:dyDescent="0.15">
      <c r="A49" s="19"/>
      <c r="B49" s="19"/>
      <c r="C49" s="19"/>
      <c r="D49" s="19"/>
      <c r="E49" s="19"/>
      <c r="F49" s="19"/>
      <c r="G49" s="19"/>
      <c r="H49" s="19"/>
      <c r="I49" s="19"/>
      <c r="J49" s="20"/>
    </row>
    <row r="50" spans="1:14" ht="18" customHeight="1" x14ac:dyDescent="0.15">
      <c r="A50" s="21" t="s">
        <v>338</v>
      </c>
      <c r="B50" s="21"/>
      <c r="C50" s="21"/>
      <c r="D50" s="21"/>
      <c r="E50" s="21"/>
      <c r="F50" s="21"/>
      <c r="G50" s="21"/>
      <c r="H50" s="21"/>
      <c r="I50" s="21"/>
      <c r="J50" s="20"/>
      <c r="K50" s="9" t="s">
        <v>209</v>
      </c>
      <c r="L50" s="22">
        <f>SUM(M54:M59)</f>
        <v>0</v>
      </c>
      <c r="M50" s="23" t="s">
        <v>203</v>
      </c>
      <c r="N50" s="24">
        <f>SUM(N54:N59)</f>
        <v>0</v>
      </c>
    </row>
    <row r="51" spans="1:14" ht="18" customHeight="1" x14ac:dyDescent="0.15">
      <c r="A51" s="21"/>
      <c r="B51" s="21"/>
      <c r="C51" s="21"/>
      <c r="D51" s="21"/>
      <c r="E51" s="21"/>
      <c r="F51" s="21"/>
      <c r="G51" s="21"/>
      <c r="H51" s="21"/>
      <c r="I51" s="21"/>
      <c r="J51" s="20"/>
      <c r="L51" s="25"/>
      <c r="M51" s="26"/>
      <c r="N51" s="27"/>
    </row>
    <row r="52" spans="1:14" s="30" customFormat="1" ht="17.25" customHeight="1" x14ac:dyDescent="0.15">
      <c r="A52" s="91" t="s">
        <v>228</v>
      </c>
      <c r="B52" s="93" t="s">
        <v>250</v>
      </c>
      <c r="C52" s="94"/>
      <c r="D52" s="95"/>
      <c r="E52" s="93" t="s">
        <v>251</v>
      </c>
      <c r="F52" s="94"/>
      <c r="G52" s="94"/>
      <c r="H52" s="94"/>
      <c r="I52" s="95"/>
      <c r="J52" s="87" t="s">
        <v>211</v>
      </c>
      <c r="K52" s="87" t="s">
        <v>213</v>
      </c>
      <c r="L52" s="87" t="s">
        <v>214</v>
      </c>
      <c r="M52" s="87" t="s">
        <v>215</v>
      </c>
    </row>
    <row r="53" spans="1:14" s="30" customFormat="1" ht="135" customHeight="1" x14ac:dyDescent="0.15">
      <c r="A53" s="92"/>
      <c r="B53" s="81" t="s">
        <v>252</v>
      </c>
      <c r="C53" s="81" t="s">
        <v>253</v>
      </c>
      <c r="D53" s="81" t="s">
        <v>254</v>
      </c>
      <c r="E53" s="81" t="s">
        <v>425</v>
      </c>
      <c r="F53" s="81" t="s">
        <v>426</v>
      </c>
      <c r="G53" s="81" t="s">
        <v>255</v>
      </c>
      <c r="H53" s="81" t="s">
        <v>427</v>
      </c>
      <c r="I53" s="81" t="s">
        <v>256</v>
      </c>
      <c r="J53" s="88"/>
      <c r="K53" s="88"/>
      <c r="L53" s="88"/>
      <c r="M53" s="88"/>
    </row>
    <row r="54" spans="1:14" s="37" customFormat="1" ht="30" customHeight="1" x14ac:dyDescent="0.15">
      <c r="A54" s="31"/>
      <c r="B54" s="83" t="s">
        <v>2</v>
      </c>
      <c r="C54" s="83" t="s">
        <v>2</v>
      </c>
      <c r="D54" s="83" t="s">
        <v>2</v>
      </c>
      <c r="E54" s="83"/>
      <c r="F54" s="83"/>
      <c r="G54" s="83" t="s">
        <v>2</v>
      </c>
      <c r="H54" s="83"/>
      <c r="I54" s="83" t="s">
        <v>2</v>
      </c>
      <c r="J54" s="32" t="s">
        <v>282</v>
      </c>
      <c r="K54" s="34"/>
      <c r="L54" s="34"/>
      <c r="M54" s="35" t="str">
        <f>IF(A54=1,1*K54*L54,"－")</f>
        <v>－</v>
      </c>
      <c r="N54" s="36" t="str">
        <f>IF(A54=1,1*K54*2,"－")</f>
        <v>－</v>
      </c>
    </row>
    <row r="55" spans="1:14" s="37" customFormat="1" ht="30" customHeight="1" x14ac:dyDescent="0.15">
      <c r="A55" s="38"/>
      <c r="B55" s="84" t="s">
        <v>2</v>
      </c>
      <c r="C55" s="84" t="s">
        <v>2</v>
      </c>
      <c r="D55" s="84" t="s">
        <v>2</v>
      </c>
      <c r="E55" s="84"/>
      <c r="F55" s="84"/>
      <c r="G55" s="84"/>
      <c r="H55" s="84"/>
      <c r="I55" s="84" t="s">
        <v>2</v>
      </c>
      <c r="J55" s="39" t="s">
        <v>283</v>
      </c>
      <c r="K55" s="40"/>
      <c r="L55" s="40"/>
      <c r="M55" s="35" t="str">
        <f>IF(A55=1,1*K55*L55,"－")</f>
        <v>－</v>
      </c>
      <c r="N55" s="36" t="str">
        <f>IF(A55=1,1*K55*2,"－")</f>
        <v>－</v>
      </c>
    </row>
    <row r="56" spans="1:14" s="37" customFormat="1" ht="18" customHeight="1" x14ac:dyDescent="0.15">
      <c r="A56" s="38"/>
      <c r="B56" s="84" t="s">
        <v>2</v>
      </c>
      <c r="C56" s="84" t="s">
        <v>2</v>
      </c>
      <c r="D56" s="84" t="s">
        <v>2</v>
      </c>
      <c r="E56" s="84"/>
      <c r="F56" s="84"/>
      <c r="G56" s="84"/>
      <c r="H56" s="84"/>
      <c r="I56" s="84" t="s">
        <v>2</v>
      </c>
      <c r="J56" s="39" t="s">
        <v>284</v>
      </c>
      <c r="K56" s="40"/>
      <c r="L56" s="40"/>
      <c r="M56" s="35" t="str">
        <f t="shared" ref="M56:M58" si="4">IF(A56=1,1*K56*L56,"－")</f>
        <v>－</v>
      </c>
      <c r="N56" s="36" t="str">
        <f t="shared" ref="N56:N58" si="5">IF(A56=1,1*K56*2,"－")</f>
        <v>－</v>
      </c>
    </row>
    <row r="57" spans="1:14" s="37" customFormat="1" ht="30" customHeight="1" x14ac:dyDescent="0.15">
      <c r="A57" s="38"/>
      <c r="B57" s="84" t="s">
        <v>2</v>
      </c>
      <c r="C57" s="84" t="s">
        <v>2</v>
      </c>
      <c r="D57" s="84" t="s">
        <v>2</v>
      </c>
      <c r="E57" s="84"/>
      <c r="F57" s="84"/>
      <c r="G57" s="84"/>
      <c r="H57" s="84"/>
      <c r="I57" s="84" t="s">
        <v>2</v>
      </c>
      <c r="J57" s="39" t="s">
        <v>285</v>
      </c>
      <c r="K57" s="40"/>
      <c r="L57" s="40"/>
      <c r="M57" s="35" t="str">
        <f t="shared" si="4"/>
        <v>－</v>
      </c>
      <c r="N57" s="36" t="str">
        <f t="shared" si="5"/>
        <v>－</v>
      </c>
    </row>
    <row r="58" spans="1:14" s="37" customFormat="1" ht="18" customHeight="1" x14ac:dyDescent="0.15">
      <c r="A58" s="38"/>
      <c r="B58" s="84"/>
      <c r="C58" s="84"/>
      <c r="D58" s="84"/>
      <c r="E58" s="84"/>
      <c r="F58" s="84"/>
      <c r="G58" s="84"/>
      <c r="H58" s="84"/>
      <c r="I58" s="84"/>
      <c r="J58" s="39"/>
      <c r="K58" s="40"/>
      <c r="L58" s="40"/>
      <c r="M58" s="35" t="str">
        <f t="shared" si="4"/>
        <v>－</v>
      </c>
      <c r="N58" s="36" t="str">
        <f t="shared" si="5"/>
        <v>－</v>
      </c>
    </row>
    <row r="59" spans="1:14" s="37" customFormat="1" ht="18" customHeight="1" x14ac:dyDescent="0.15">
      <c r="A59" s="38"/>
      <c r="B59" s="84"/>
      <c r="C59" s="84"/>
      <c r="D59" s="84"/>
      <c r="E59" s="84"/>
      <c r="F59" s="84"/>
      <c r="G59" s="84"/>
      <c r="H59" s="84"/>
      <c r="I59" s="84"/>
      <c r="J59" s="39"/>
      <c r="K59" s="40"/>
      <c r="L59" s="40"/>
      <c r="M59" s="35" t="str">
        <f>IF(A59=1,1*K59*L59,"－")</f>
        <v>－</v>
      </c>
      <c r="N59" s="36" t="str">
        <f>IF(A59=1,1*K59*2,"－")</f>
        <v>－</v>
      </c>
    </row>
    <row r="60" spans="1:14" ht="18" customHeight="1" x14ac:dyDescent="0.15">
      <c r="A60" s="43" t="s">
        <v>216</v>
      </c>
      <c r="B60" s="43"/>
      <c r="C60" s="43"/>
      <c r="D60" s="43"/>
      <c r="E60" s="43"/>
      <c r="F60" s="43"/>
      <c r="G60" s="43"/>
      <c r="H60" s="43"/>
      <c r="I60" s="43"/>
      <c r="J60" s="20"/>
    </row>
    <row r="61" spans="1:14" ht="18" customHeight="1" x14ac:dyDescent="0.15">
      <c r="A61" s="44"/>
      <c r="B61" s="44"/>
      <c r="C61" s="44"/>
      <c r="D61" s="44"/>
      <c r="E61" s="44"/>
      <c r="F61" s="44"/>
      <c r="G61" s="44"/>
      <c r="H61" s="44"/>
      <c r="I61" s="44"/>
      <c r="J61" s="20"/>
    </row>
    <row r="62" spans="1:14" ht="18" customHeight="1" x14ac:dyDescent="0.15">
      <c r="A62" s="19"/>
      <c r="B62" s="19"/>
      <c r="C62" s="19"/>
      <c r="D62" s="19"/>
      <c r="E62" s="19"/>
      <c r="F62" s="19"/>
      <c r="G62" s="19"/>
      <c r="H62" s="19"/>
      <c r="I62" s="19"/>
      <c r="J62" s="20"/>
    </row>
    <row r="63" spans="1:14" ht="18" customHeight="1" x14ac:dyDescent="0.15">
      <c r="A63" s="21" t="s">
        <v>339</v>
      </c>
      <c r="B63" s="21"/>
      <c r="C63" s="21"/>
      <c r="D63" s="21"/>
      <c r="E63" s="21"/>
      <c r="F63" s="21"/>
      <c r="G63" s="21"/>
      <c r="H63" s="21"/>
      <c r="I63" s="21"/>
      <c r="J63" s="20"/>
      <c r="K63" s="9" t="s">
        <v>209</v>
      </c>
      <c r="L63" s="22">
        <f>SUM(M67:M71)</f>
        <v>0</v>
      </c>
      <c r="M63" s="23" t="s">
        <v>203</v>
      </c>
      <c r="N63" s="24">
        <f>SUM(N67:N71)</f>
        <v>0</v>
      </c>
    </row>
    <row r="64" spans="1:14" ht="18" customHeight="1" x14ac:dyDescent="0.15">
      <c r="A64" s="21"/>
      <c r="B64" s="21"/>
      <c r="C64" s="21"/>
      <c r="D64" s="21"/>
      <c r="E64" s="21"/>
      <c r="F64" s="21"/>
      <c r="G64" s="21"/>
      <c r="H64" s="21"/>
      <c r="I64" s="21"/>
      <c r="J64" s="20"/>
      <c r="L64" s="25"/>
      <c r="M64" s="26"/>
      <c r="N64" s="27"/>
    </row>
    <row r="65" spans="1:14" s="30" customFormat="1" ht="17.25" customHeight="1" x14ac:dyDescent="0.15">
      <c r="A65" s="91" t="s">
        <v>228</v>
      </c>
      <c r="B65" s="93" t="s">
        <v>250</v>
      </c>
      <c r="C65" s="94"/>
      <c r="D65" s="95"/>
      <c r="E65" s="93" t="s">
        <v>251</v>
      </c>
      <c r="F65" s="94"/>
      <c r="G65" s="94"/>
      <c r="H65" s="94"/>
      <c r="I65" s="95"/>
      <c r="J65" s="87" t="s">
        <v>211</v>
      </c>
      <c r="K65" s="87" t="s">
        <v>213</v>
      </c>
      <c r="L65" s="87" t="s">
        <v>214</v>
      </c>
      <c r="M65" s="87" t="s">
        <v>215</v>
      </c>
    </row>
    <row r="66" spans="1:14" s="30" customFormat="1" ht="135" customHeight="1" x14ac:dyDescent="0.15">
      <c r="A66" s="92"/>
      <c r="B66" s="81" t="s">
        <v>252</v>
      </c>
      <c r="C66" s="81" t="s">
        <v>253</v>
      </c>
      <c r="D66" s="81" t="s">
        <v>254</v>
      </c>
      <c r="E66" s="81" t="s">
        <v>425</v>
      </c>
      <c r="F66" s="81" t="s">
        <v>426</v>
      </c>
      <c r="G66" s="81" t="s">
        <v>255</v>
      </c>
      <c r="H66" s="81" t="s">
        <v>427</v>
      </c>
      <c r="I66" s="81" t="s">
        <v>256</v>
      </c>
      <c r="J66" s="88"/>
      <c r="K66" s="88"/>
      <c r="L66" s="88"/>
      <c r="M66" s="88"/>
    </row>
    <row r="67" spans="1:14" s="37" customFormat="1" ht="18" customHeight="1" x14ac:dyDescent="0.15">
      <c r="A67" s="31"/>
      <c r="B67" s="83" t="s">
        <v>2</v>
      </c>
      <c r="C67" s="83" t="s">
        <v>2</v>
      </c>
      <c r="D67" s="83" t="s">
        <v>2</v>
      </c>
      <c r="E67" s="83"/>
      <c r="F67" s="83"/>
      <c r="G67" s="83"/>
      <c r="H67" s="83"/>
      <c r="I67" s="83" t="s">
        <v>2</v>
      </c>
      <c r="J67" s="32" t="s">
        <v>286</v>
      </c>
      <c r="K67" s="34"/>
      <c r="L67" s="34"/>
      <c r="M67" s="35" t="str">
        <f>IF(A67=1,1*K67*L67,"－")</f>
        <v>－</v>
      </c>
      <c r="N67" s="36" t="str">
        <f>IF(A67=1,1*K67*2,"－")</f>
        <v>－</v>
      </c>
    </row>
    <row r="68" spans="1:14" s="37" customFormat="1" ht="18" customHeight="1" x14ac:dyDescent="0.15">
      <c r="A68" s="38"/>
      <c r="B68" s="84" t="s">
        <v>2</v>
      </c>
      <c r="C68" s="84" t="s">
        <v>2</v>
      </c>
      <c r="D68" s="84" t="s">
        <v>2</v>
      </c>
      <c r="E68" s="84"/>
      <c r="F68" s="84"/>
      <c r="G68" s="84"/>
      <c r="H68" s="84"/>
      <c r="I68" s="84" t="s">
        <v>2</v>
      </c>
      <c r="J68" s="39" t="s">
        <v>287</v>
      </c>
      <c r="K68" s="40"/>
      <c r="L68" s="40"/>
      <c r="M68" s="35" t="str">
        <f>IF(A68=1,1*K68*L68,"－")</f>
        <v>－</v>
      </c>
      <c r="N68" s="36" t="str">
        <f>IF(A68=1,1*K68*2,"－")</f>
        <v>－</v>
      </c>
    </row>
    <row r="69" spans="1:14" s="37" customFormat="1" ht="30" customHeight="1" x14ac:dyDescent="0.15">
      <c r="A69" s="38"/>
      <c r="B69" s="84" t="s">
        <v>2</v>
      </c>
      <c r="C69" s="84" t="s">
        <v>2</v>
      </c>
      <c r="D69" s="84" t="s">
        <v>2</v>
      </c>
      <c r="E69" s="84"/>
      <c r="F69" s="84"/>
      <c r="G69" s="84"/>
      <c r="H69" s="84"/>
      <c r="I69" s="84" t="s">
        <v>2</v>
      </c>
      <c r="J69" s="39" t="s">
        <v>288</v>
      </c>
      <c r="K69" s="40"/>
      <c r="L69" s="40"/>
      <c r="M69" s="35" t="str">
        <f>IF(A69=1,1*K69*L69,"－")</f>
        <v>－</v>
      </c>
      <c r="N69" s="36" t="str">
        <f>IF(A69=1,1*K69*2,"－")</f>
        <v>－</v>
      </c>
    </row>
    <row r="70" spans="1:14" s="37" customFormat="1" ht="18" customHeight="1" x14ac:dyDescent="0.15">
      <c r="A70" s="38"/>
      <c r="B70" s="84"/>
      <c r="C70" s="84"/>
      <c r="D70" s="84"/>
      <c r="E70" s="84"/>
      <c r="F70" s="84"/>
      <c r="G70" s="84"/>
      <c r="H70" s="84"/>
      <c r="I70" s="84"/>
      <c r="J70" s="39"/>
      <c r="K70" s="40"/>
      <c r="L70" s="40"/>
      <c r="M70" s="35" t="str">
        <f>IF(A70=1,1*K70*L70,"－")</f>
        <v>－</v>
      </c>
      <c r="N70" s="36" t="str">
        <f>IF(A70=1,1*K70*2,"－")</f>
        <v>－</v>
      </c>
    </row>
    <row r="71" spans="1:14" s="37" customFormat="1" ht="18" customHeight="1" x14ac:dyDescent="0.15">
      <c r="A71" s="38"/>
      <c r="B71" s="84"/>
      <c r="C71" s="84"/>
      <c r="D71" s="84"/>
      <c r="E71" s="84"/>
      <c r="F71" s="84"/>
      <c r="G71" s="84"/>
      <c r="H71" s="84"/>
      <c r="I71" s="84"/>
      <c r="J71" s="39"/>
      <c r="K71" s="40"/>
      <c r="L71" s="40"/>
      <c r="M71" s="35" t="str">
        <f>IF(A71=1,1*K71*L71,"－")</f>
        <v>－</v>
      </c>
      <c r="N71" s="36" t="str">
        <f>IF(A71=1,1*K71*2,"－")</f>
        <v>－</v>
      </c>
    </row>
    <row r="72" spans="1:14" ht="18" customHeight="1" x14ac:dyDescent="0.15">
      <c r="A72" s="43" t="s">
        <v>216</v>
      </c>
      <c r="B72" s="43"/>
      <c r="C72" s="43"/>
      <c r="D72" s="43"/>
      <c r="E72" s="43"/>
      <c r="F72" s="43"/>
      <c r="G72" s="43"/>
      <c r="H72" s="43"/>
      <c r="I72" s="43"/>
      <c r="J72" s="20"/>
    </row>
    <row r="73" spans="1:14" ht="18" customHeight="1" x14ac:dyDescent="0.15">
      <c r="A73" s="44"/>
      <c r="B73" s="44"/>
      <c r="C73" s="44"/>
      <c r="D73" s="44"/>
      <c r="E73" s="44"/>
      <c r="F73" s="44"/>
      <c r="G73" s="44"/>
      <c r="H73" s="44"/>
      <c r="I73" s="44"/>
      <c r="J73" s="20"/>
    </row>
    <row r="74" spans="1:14" ht="18" customHeight="1" x14ac:dyDescent="0.15">
      <c r="A74" s="19"/>
      <c r="B74" s="19"/>
      <c r="C74" s="19"/>
      <c r="D74" s="19"/>
      <c r="E74" s="19"/>
      <c r="F74" s="19"/>
      <c r="G74" s="19"/>
      <c r="H74" s="19"/>
      <c r="I74" s="19"/>
      <c r="J74" s="20"/>
    </row>
    <row r="75" spans="1:14" ht="18" customHeight="1" x14ac:dyDescent="0.15">
      <c r="A75" s="21" t="s">
        <v>340</v>
      </c>
      <c r="B75" s="21"/>
      <c r="C75" s="21"/>
      <c r="D75" s="21"/>
      <c r="E75" s="21"/>
      <c r="F75" s="21"/>
      <c r="G75" s="21"/>
      <c r="H75" s="21"/>
      <c r="I75" s="21"/>
      <c r="J75" s="20"/>
      <c r="K75" s="9" t="s">
        <v>209</v>
      </c>
      <c r="L75" s="22">
        <f>SUM(M79:M92)</f>
        <v>0</v>
      </c>
      <c r="M75" s="23" t="s">
        <v>203</v>
      </c>
      <c r="N75" s="24">
        <f>SUM(N79:N92)</f>
        <v>0</v>
      </c>
    </row>
    <row r="76" spans="1:14" ht="18" customHeight="1" x14ac:dyDescent="0.15">
      <c r="A76" s="21"/>
      <c r="B76" s="21"/>
      <c r="C76" s="21"/>
      <c r="D76" s="21"/>
      <c r="E76" s="21"/>
      <c r="F76" s="21"/>
      <c r="G76" s="21"/>
      <c r="H76" s="21"/>
      <c r="I76" s="21"/>
      <c r="J76" s="20"/>
      <c r="L76" s="25"/>
      <c r="M76" s="26"/>
      <c r="N76" s="27"/>
    </row>
    <row r="77" spans="1:14" s="30" customFormat="1" ht="17.25" customHeight="1" x14ac:dyDescent="0.15">
      <c r="A77" s="91" t="s">
        <v>228</v>
      </c>
      <c r="B77" s="93" t="s">
        <v>250</v>
      </c>
      <c r="C77" s="94"/>
      <c r="D77" s="95"/>
      <c r="E77" s="93" t="s">
        <v>251</v>
      </c>
      <c r="F77" s="94"/>
      <c r="G77" s="94"/>
      <c r="H77" s="94"/>
      <c r="I77" s="95"/>
      <c r="J77" s="87" t="s">
        <v>211</v>
      </c>
      <c r="K77" s="87" t="s">
        <v>213</v>
      </c>
      <c r="L77" s="87" t="s">
        <v>214</v>
      </c>
      <c r="M77" s="87" t="s">
        <v>215</v>
      </c>
    </row>
    <row r="78" spans="1:14" s="30" customFormat="1" ht="135" customHeight="1" x14ac:dyDescent="0.15">
      <c r="A78" s="92"/>
      <c r="B78" s="81" t="s">
        <v>252</v>
      </c>
      <c r="C78" s="81" t="s">
        <v>253</v>
      </c>
      <c r="D78" s="81" t="s">
        <v>254</v>
      </c>
      <c r="E78" s="81" t="s">
        <v>425</v>
      </c>
      <c r="F78" s="81" t="s">
        <v>426</v>
      </c>
      <c r="G78" s="81" t="s">
        <v>255</v>
      </c>
      <c r="H78" s="81" t="s">
        <v>427</v>
      </c>
      <c r="I78" s="81" t="s">
        <v>256</v>
      </c>
      <c r="J78" s="88"/>
      <c r="K78" s="88"/>
      <c r="L78" s="88"/>
      <c r="M78" s="88"/>
    </row>
    <row r="79" spans="1:14" s="37" customFormat="1" ht="18" customHeight="1" x14ac:dyDescent="0.15">
      <c r="A79" s="31"/>
      <c r="B79" s="83" t="s">
        <v>2</v>
      </c>
      <c r="C79" s="83" t="s">
        <v>2</v>
      </c>
      <c r="D79" s="83" t="s">
        <v>2</v>
      </c>
      <c r="E79" s="83"/>
      <c r="F79" s="83"/>
      <c r="G79" s="83"/>
      <c r="H79" s="83"/>
      <c r="I79" s="83" t="s">
        <v>2</v>
      </c>
      <c r="J79" s="32" t="s">
        <v>289</v>
      </c>
      <c r="K79" s="34"/>
      <c r="L79" s="34"/>
      <c r="M79" s="35" t="str">
        <f>IF(A79=1,1*K79*L79,"－")</f>
        <v>－</v>
      </c>
      <c r="N79" s="36" t="str">
        <f>IF(A79=1,1*K79*2,"－")</f>
        <v>－</v>
      </c>
    </row>
    <row r="80" spans="1:14" s="37" customFormat="1" ht="30" customHeight="1" x14ac:dyDescent="0.15">
      <c r="A80" s="38"/>
      <c r="B80" s="84" t="s">
        <v>2</v>
      </c>
      <c r="C80" s="84" t="s">
        <v>2</v>
      </c>
      <c r="D80" s="84" t="s">
        <v>2</v>
      </c>
      <c r="E80" s="84"/>
      <c r="F80" s="84"/>
      <c r="G80" s="84" t="s">
        <v>2</v>
      </c>
      <c r="H80" s="84"/>
      <c r="I80" s="84" t="s">
        <v>2</v>
      </c>
      <c r="J80" s="39" t="s">
        <v>434</v>
      </c>
      <c r="K80" s="40"/>
      <c r="L80" s="40"/>
      <c r="M80" s="35" t="str">
        <f>IF(A80=1,1*K80*L80,"－")</f>
        <v>－</v>
      </c>
      <c r="N80" s="36" t="str">
        <f>IF(A80=1,1*K80*2,"－")</f>
        <v>－</v>
      </c>
    </row>
    <row r="81" spans="1:14" s="37" customFormat="1" ht="30" customHeight="1" x14ac:dyDescent="0.15">
      <c r="A81" s="38"/>
      <c r="B81" s="84" t="s">
        <v>2</v>
      </c>
      <c r="C81" s="84" t="s">
        <v>2</v>
      </c>
      <c r="D81" s="84" t="s">
        <v>2</v>
      </c>
      <c r="E81" s="84"/>
      <c r="F81" s="84"/>
      <c r="G81" s="84"/>
      <c r="H81" s="84"/>
      <c r="I81" s="84" t="s">
        <v>2</v>
      </c>
      <c r="J81" s="39" t="s">
        <v>435</v>
      </c>
      <c r="K81" s="40"/>
      <c r="L81" s="40"/>
      <c r="M81" s="35" t="str">
        <f t="shared" ref="M81:M91" si="6">IF(A81=1,1*K81*L81,"－")</f>
        <v>－</v>
      </c>
      <c r="N81" s="36" t="str">
        <f t="shared" ref="N81:N91" si="7">IF(A81=1,1*K81*2,"－")</f>
        <v>－</v>
      </c>
    </row>
    <row r="82" spans="1:14" s="37" customFormat="1" ht="18" customHeight="1" x14ac:dyDescent="0.15">
      <c r="A82" s="38"/>
      <c r="B82" s="84" t="s">
        <v>2</v>
      </c>
      <c r="C82" s="84" t="s">
        <v>2</v>
      </c>
      <c r="D82" s="84" t="s">
        <v>2</v>
      </c>
      <c r="E82" s="84"/>
      <c r="F82" s="84"/>
      <c r="G82" s="84"/>
      <c r="H82" s="84"/>
      <c r="I82" s="84" t="s">
        <v>2</v>
      </c>
      <c r="J82" s="39" t="s">
        <v>290</v>
      </c>
      <c r="K82" s="40"/>
      <c r="L82" s="40"/>
      <c r="M82" s="35" t="str">
        <f t="shared" si="6"/>
        <v>－</v>
      </c>
      <c r="N82" s="36" t="str">
        <f t="shared" si="7"/>
        <v>－</v>
      </c>
    </row>
    <row r="83" spans="1:14" s="37" customFormat="1" ht="30" customHeight="1" x14ac:dyDescent="0.15">
      <c r="A83" s="38"/>
      <c r="B83" s="84" t="s">
        <v>2</v>
      </c>
      <c r="C83" s="84" t="s">
        <v>2</v>
      </c>
      <c r="D83" s="84" t="s">
        <v>2</v>
      </c>
      <c r="E83" s="84"/>
      <c r="F83" s="84"/>
      <c r="G83" s="84" t="s">
        <v>2</v>
      </c>
      <c r="H83" s="84"/>
      <c r="I83" s="84" t="s">
        <v>2</v>
      </c>
      <c r="J83" s="39" t="s">
        <v>291</v>
      </c>
      <c r="K83" s="40"/>
      <c r="L83" s="40"/>
      <c r="M83" s="35" t="str">
        <f t="shared" si="6"/>
        <v>－</v>
      </c>
      <c r="N83" s="36" t="str">
        <f t="shared" si="7"/>
        <v>－</v>
      </c>
    </row>
    <row r="84" spans="1:14" s="37" customFormat="1" ht="30" customHeight="1" x14ac:dyDescent="0.15">
      <c r="A84" s="38"/>
      <c r="B84" s="84" t="s">
        <v>2</v>
      </c>
      <c r="C84" s="84" t="s">
        <v>2</v>
      </c>
      <c r="D84" s="84" t="s">
        <v>2</v>
      </c>
      <c r="E84" s="84"/>
      <c r="F84" s="84"/>
      <c r="G84" s="84"/>
      <c r="H84" s="84"/>
      <c r="I84" s="84" t="s">
        <v>2</v>
      </c>
      <c r="J84" s="39" t="s">
        <v>292</v>
      </c>
      <c r="K84" s="40"/>
      <c r="L84" s="40"/>
      <c r="M84" s="35" t="str">
        <f t="shared" si="6"/>
        <v>－</v>
      </c>
      <c r="N84" s="36" t="str">
        <f t="shared" si="7"/>
        <v>－</v>
      </c>
    </row>
    <row r="85" spans="1:14" s="37" customFormat="1" ht="18" customHeight="1" x14ac:dyDescent="0.15">
      <c r="A85" s="38"/>
      <c r="B85" s="84" t="s">
        <v>2</v>
      </c>
      <c r="C85" s="84" t="s">
        <v>2</v>
      </c>
      <c r="D85" s="84" t="s">
        <v>2</v>
      </c>
      <c r="E85" s="84"/>
      <c r="F85" s="84"/>
      <c r="G85" s="84"/>
      <c r="H85" s="84"/>
      <c r="I85" s="84" t="s">
        <v>2</v>
      </c>
      <c r="J85" s="39" t="s">
        <v>284</v>
      </c>
      <c r="K85" s="40"/>
      <c r="L85" s="40"/>
      <c r="M85" s="35" t="str">
        <f t="shared" si="6"/>
        <v>－</v>
      </c>
      <c r="N85" s="36" t="str">
        <f t="shared" si="7"/>
        <v>－</v>
      </c>
    </row>
    <row r="86" spans="1:14" s="37" customFormat="1" ht="30" customHeight="1" x14ac:dyDescent="0.15">
      <c r="A86" s="38"/>
      <c r="B86" s="84" t="s">
        <v>2</v>
      </c>
      <c r="C86" s="84" t="s">
        <v>2</v>
      </c>
      <c r="D86" s="84" t="s">
        <v>2</v>
      </c>
      <c r="E86" s="84"/>
      <c r="F86" s="84"/>
      <c r="G86" s="84"/>
      <c r="H86" s="84"/>
      <c r="I86" s="84" t="s">
        <v>2</v>
      </c>
      <c r="J86" s="39" t="s">
        <v>293</v>
      </c>
      <c r="K86" s="40"/>
      <c r="L86" s="40"/>
      <c r="M86" s="35" t="str">
        <f t="shared" si="6"/>
        <v>－</v>
      </c>
      <c r="N86" s="36" t="str">
        <f t="shared" si="7"/>
        <v>－</v>
      </c>
    </row>
    <row r="87" spans="1:14" s="37" customFormat="1" ht="30" customHeight="1" x14ac:dyDescent="0.15">
      <c r="A87" s="38"/>
      <c r="B87" s="84" t="s">
        <v>2</v>
      </c>
      <c r="C87" s="84" t="s">
        <v>2</v>
      </c>
      <c r="D87" s="84" t="s">
        <v>2</v>
      </c>
      <c r="E87" s="84"/>
      <c r="F87" s="84"/>
      <c r="G87" s="84"/>
      <c r="H87" s="84"/>
      <c r="I87" s="84" t="s">
        <v>2</v>
      </c>
      <c r="J87" s="39" t="s">
        <v>433</v>
      </c>
      <c r="K87" s="40"/>
      <c r="L87" s="40"/>
      <c r="M87" s="35" t="str">
        <f t="shared" si="6"/>
        <v>－</v>
      </c>
      <c r="N87" s="36" t="str">
        <f t="shared" si="7"/>
        <v>－</v>
      </c>
    </row>
    <row r="88" spans="1:14" s="37" customFormat="1" ht="30" customHeight="1" x14ac:dyDescent="0.15">
      <c r="A88" s="38"/>
      <c r="B88" s="84" t="s">
        <v>2</v>
      </c>
      <c r="C88" s="84" t="s">
        <v>2</v>
      </c>
      <c r="D88" s="84" t="s">
        <v>2</v>
      </c>
      <c r="E88" s="84"/>
      <c r="F88" s="84"/>
      <c r="G88" s="84"/>
      <c r="H88" s="84"/>
      <c r="I88" s="84" t="s">
        <v>2</v>
      </c>
      <c r="J88" s="39" t="s">
        <v>294</v>
      </c>
      <c r="K88" s="40"/>
      <c r="L88" s="40"/>
      <c r="M88" s="35" t="str">
        <f t="shared" si="6"/>
        <v>－</v>
      </c>
      <c r="N88" s="36" t="str">
        <f t="shared" si="7"/>
        <v>－</v>
      </c>
    </row>
    <row r="89" spans="1:14" s="37" customFormat="1" ht="45" customHeight="1" x14ac:dyDescent="0.15">
      <c r="A89" s="38"/>
      <c r="B89" s="84" t="s">
        <v>2</v>
      </c>
      <c r="C89" s="84" t="s">
        <v>2</v>
      </c>
      <c r="D89" s="84" t="s">
        <v>2</v>
      </c>
      <c r="E89" s="84"/>
      <c r="F89" s="84"/>
      <c r="G89" s="84"/>
      <c r="H89" s="84"/>
      <c r="I89" s="84" t="s">
        <v>2</v>
      </c>
      <c r="J89" s="39" t="s">
        <v>295</v>
      </c>
      <c r="K89" s="40"/>
      <c r="L89" s="40"/>
      <c r="M89" s="35" t="str">
        <f t="shared" si="6"/>
        <v>－</v>
      </c>
      <c r="N89" s="36" t="str">
        <f t="shared" si="7"/>
        <v>－</v>
      </c>
    </row>
    <row r="90" spans="1:14" s="37" customFormat="1" ht="18" customHeight="1" x14ac:dyDescent="0.15">
      <c r="A90" s="38"/>
      <c r="B90" s="84" t="s">
        <v>2</v>
      </c>
      <c r="C90" s="84" t="s">
        <v>2</v>
      </c>
      <c r="D90" s="84" t="s">
        <v>2</v>
      </c>
      <c r="E90" s="84"/>
      <c r="F90" s="84"/>
      <c r="G90" s="84"/>
      <c r="H90" s="84"/>
      <c r="I90" s="84" t="s">
        <v>2</v>
      </c>
      <c r="J90" s="39" t="s">
        <v>296</v>
      </c>
      <c r="K90" s="40"/>
      <c r="L90" s="40"/>
      <c r="M90" s="35" t="str">
        <f t="shared" si="6"/>
        <v>－</v>
      </c>
      <c r="N90" s="36" t="str">
        <f t="shared" si="7"/>
        <v>－</v>
      </c>
    </row>
    <row r="91" spans="1:14" s="37" customFormat="1" ht="18" customHeight="1" x14ac:dyDescent="0.15">
      <c r="A91" s="38"/>
      <c r="B91" s="84"/>
      <c r="C91" s="84"/>
      <c r="D91" s="84"/>
      <c r="E91" s="84"/>
      <c r="F91" s="84"/>
      <c r="G91" s="84"/>
      <c r="H91" s="84"/>
      <c r="I91" s="84"/>
      <c r="J91" s="39"/>
      <c r="K91" s="40"/>
      <c r="L91" s="40"/>
      <c r="M91" s="35" t="str">
        <f t="shared" si="6"/>
        <v>－</v>
      </c>
      <c r="N91" s="36" t="str">
        <f t="shared" si="7"/>
        <v>－</v>
      </c>
    </row>
    <row r="92" spans="1:14" s="37" customFormat="1" ht="18" customHeight="1" x14ac:dyDescent="0.15">
      <c r="A92" s="38"/>
      <c r="B92" s="84"/>
      <c r="C92" s="84"/>
      <c r="D92" s="84"/>
      <c r="E92" s="84"/>
      <c r="F92" s="84"/>
      <c r="G92" s="84"/>
      <c r="H92" s="84"/>
      <c r="I92" s="84"/>
      <c r="J92" s="39"/>
      <c r="K92" s="40"/>
      <c r="L92" s="40"/>
      <c r="M92" s="35" t="str">
        <f>IF(A92=1,1*K92*L92,"－")</f>
        <v>－</v>
      </c>
      <c r="N92" s="36" t="str">
        <f>IF(A92=1,1*K92*2,"－")</f>
        <v>－</v>
      </c>
    </row>
    <row r="93" spans="1:14" ht="18" customHeight="1" x14ac:dyDescent="0.15">
      <c r="A93" s="43" t="s">
        <v>216</v>
      </c>
      <c r="B93" s="43"/>
      <c r="C93" s="43"/>
      <c r="D93" s="43"/>
      <c r="E93" s="43"/>
      <c r="F93" s="43"/>
      <c r="G93" s="43"/>
      <c r="H93" s="43"/>
      <c r="I93" s="43"/>
      <c r="J93" s="20"/>
    </row>
    <row r="94" spans="1:14" ht="18" customHeight="1" x14ac:dyDescent="0.15">
      <c r="A94" s="44"/>
      <c r="B94" s="44"/>
      <c r="C94" s="44"/>
      <c r="D94" s="44"/>
      <c r="E94" s="44"/>
      <c r="F94" s="44"/>
      <c r="G94" s="44"/>
      <c r="H94" s="44"/>
      <c r="I94" s="44"/>
      <c r="J94" s="20"/>
    </row>
    <row r="95" spans="1:14" ht="18" customHeight="1" x14ac:dyDescent="0.15">
      <c r="A95" s="19"/>
      <c r="B95" s="19"/>
      <c r="C95" s="19"/>
      <c r="D95" s="19"/>
      <c r="E95" s="19"/>
      <c r="F95" s="19"/>
      <c r="G95" s="19"/>
      <c r="H95" s="19"/>
      <c r="I95" s="19"/>
      <c r="J95" s="20"/>
    </row>
    <row r="96" spans="1:14" ht="18" customHeight="1" x14ac:dyDescent="0.15">
      <c r="A96" s="21" t="s">
        <v>341</v>
      </c>
      <c r="B96" s="21"/>
      <c r="C96" s="21"/>
      <c r="D96" s="21"/>
      <c r="E96" s="21"/>
      <c r="F96" s="21"/>
      <c r="G96" s="21"/>
      <c r="H96" s="21"/>
      <c r="I96" s="21"/>
      <c r="J96" s="20"/>
      <c r="K96" s="9" t="s">
        <v>209</v>
      </c>
      <c r="L96" s="22">
        <f>SUM(M100:M104)</f>
        <v>0</v>
      </c>
      <c r="M96" s="23" t="s">
        <v>203</v>
      </c>
      <c r="N96" s="24">
        <f>SUM(N100:N104)</f>
        <v>0</v>
      </c>
    </row>
    <row r="97" spans="1:14" ht="18" customHeight="1" x14ac:dyDescent="0.15">
      <c r="A97" s="21"/>
      <c r="B97" s="21"/>
      <c r="C97" s="21"/>
      <c r="D97" s="21"/>
      <c r="E97" s="21"/>
      <c r="F97" s="21"/>
      <c r="G97" s="21"/>
      <c r="H97" s="21"/>
      <c r="I97" s="21"/>
      <c r="J97" s="20"/>
      <c r="L97" s="25"/>
      <c r="M97" s="26"/>
      <c r="N97" s="27"/>
    </row>
    <row r="98" spans="1:14" s="30" customFormat="1" ht="17.25" customHeight="1" x14ac:dyDescent="0.15">
      <c r="A98" s="91" t="s">
        <v>228</v>
      </c>
      <c r="B98" s="93" t="s">
        <v>250</v>
      </c>
      <c r="C98" s="94"/>
      <c r="D98" s="95"/>
      <c r="E98" s="93" t="s">
        <v>251</v>
      </c>
      <c r="F98" s="94"/>
      <c r="G98" s="94"/>
      <c r="H98" s="94"/>
      <c r="I98" s="95"/>
      <c r="J98" s="87" t="s">
        <v>211</v>
      </c>
      <c r="K98" s="87" t="s">
        <v>213</v>
      </c>
      <c r="L98" s="87" t="s">
        <v>214</v>
      </c>
      <c r="M98" s="87" t="s">
        <v>215</v>
      </c>
    </row>
    <row r="99" spans="1:14" s="30" customFormat="1" ht="135" customHeight="1" x14ac:dyDescent="0.15">
      <c r="A99" s="92"/>
      <c r="B99" s="81" t="s">
        <v>252</v>
      </c>
      <c r="C99" s="81" t="s">
        <v>253</v>
      </c>
      <c r="D99" s="81" t="s">
        <v>254</v>
      </c>
      <c r="E99" s="81" t="s">
        <v>425</v>
      </c>
      <c r="F99" s="81" t="s">
        <v>426</v>
      </c>
      <c r="G99" s="81" t="s">
        <v>255</v>
      </c>
      <c r="H99" s="81" t="s">
        <v>427</v>
      </c>
      <c r="I99" s="81" t="s">
        <v>256</v>
      </c>
      <c r="J99" s="88"/>
      <c r="K99" s="88"/>
      <c r="L99" s="88"/>
      <c r="M99" s="88"/>
    </row>
    <row r="100" spans="1:14" s="37" customFormat="1" ht="45" customHeight="1" x14ac:dyDescent="0.15">
      <c r="A100" s="31"/>
      <c r="B100" s="83" t="s">
        <v>2</v>
      </c>
      <c r="C100" s="83" t="s">
        <v>2</v>
      </c>
      <c r="D100" s="83" t="s">
        <v>2</v>
      </c>
      <c r="E100" s="83"/>
      <c r="F100" s="83"/>
      <c r="G100" s="83"/>
      <c r="H100" s="83"/>
      <c r="I100" s="83" t="s">
        <v>2</v>
      </c>
      <c r="J100" s="32" t="s">
        <v>297</v>
      </c>
      <c r="K100" s="34"/>
      <c r="L100" s="34"/>
      <c r="M100" s="35" t="str">
        <f>IF(A100=1,1*K100*L100,"－")</f>
        <v>－</v>
      </c>
      <c r="N100" s="36" t="str">
        <f>IF(A100=1,1*K100*2,"－")</f>
        <v>－</v>
      </c>
    </row>
    <row r="101" spans="1:14" s="37" customFormat="1" ht="18" customHeight="1" x14ac:dyDescent="0.15">
      <c r="A101" s="38"/>
      <c r="B101" s="84" t="s">
        <v>2</v>
      </c>
      <c r="C101" s="84" t="s">
        <v>2</v>
      </c>
      <c r="D101" s="84" t="s">
        <v>2</v>
      </c>
      <c r="E101" s="84"/>
      <c r="F101" s="84"/>
      <c r="G101" s="84"/>
      <c r="H101" s="84"/>
      <c r="I101" s="84" t="s">
        <v>2</v>
      </c>
      <c r="J101" s="39" t="s">
        <v>298</v>
      </c>
      <c r="K101" s="40"/>
      <c r="L101" s="40"/>
      <c r="M101" s="35" t="str">
        <f>IF(A101=1,1*K101*L101,"－")</f>
        <v>－</v>
      </c>
      <c r="N101" s="36" t="str">
        <f>IF(A101=1,1*K101*2,"－")</f>
        <v>－</v>
      </c>
    </row>
    <row r="102" spans="1:14" s="37" customFormat="1" ht="45" customHeight="1" x14ac:dyDescent="0.15">
      <c r="A102" s="38"/>
      <c r="B102" s="84" t="s">
        <v>2</v>
      </c>
      <c r="C102" s="84" t="s">
        <v>2</v>
      </c>
      <c r="D102" s="84" t="s">
        <v>2</v>
      </c>
      <c r="E102" s="84"/>
      <c r="F102" s="84"/>
      <c r="G102" s="84"/>
      <c r="H102" s="84"/>
      <c r="I102" s="84" t="s">
        <v>2</v>
      </c>
      <c r="J102" s="32" t="s">
        <v>299</v>
      </c>
      <c r="K102" s="40"/>
      <c r="L102" s="40"/>
      <c r="M102" s="35" t="str">
        <f>IF(A102=1,1*K102*L102,"－")</f>
        <v>－</v>
      </c>
      <c r="N102" s="36" t="str">
        <f>IF(A102=1,1*K102*2,"－")</f>
        <v>－</v>
      </c>
    </row>
    <row r="103" spans="1:14" s="37" customFormat="1" ht="18" customHeight="1" x14ac:dyDescent="0.15">
      <c r="A103" s="38"/>
      <c r="B103" s="84"/>
      <c r="C103" s="84"/>
      <c r="D103" s="84"/>
      <c r="E103" s="84"/>
      <c r="F103" s="84"/>
      <c r="G103" s="84"/>
      <c r="H103" s="84"/>
      <c r="I103" s="84"/>
      <c r="J103" s="39"/>
      <c r="K103" s="40"/>
      <c r="L103" s="40"/>
      <c r="M103" s="35" t="str">
        <f>IF(A103=1,1*K103*L103,"－")</f>
        <v>－</v>
      </c>
      <c r="N103" s="36" t="str">
        <f>IF(A103=1,1*K103*2,"－")</f>
        <v>－</v>
      </c>
    </row>
    <row r="104" spans="1:14" s="37" customFormat="1" ht="18" customHeight="1" x14ac:dyDescent="0.15">
      <c r="A104" s="38"/>
      <c r="B104" s="84"/>
      <c r="C104" s="84"/>
      <c r="D104" s="84"/>
      <c r="E104" s="84"/>
      <c r="F104" s="84"/>
      <c r="G104" s="84"/>
      <c r="H104" s="84"/>
      <c r="I104" s="84"/>
      <c r="J104" s="39"/>
      <c r="K104" s="40"/>
      <c r="L104" s="40"/>
      <c r="M104" s="35" t="str">
        <f>IF(A104=1,1*K104*L104,"－")</f>
        <v>－</v>
      </c>
      <c r="N104" s="36" t="str">
        <f>IF(A104=1,1*K104*2,"－")</f>
        <v>－</v>
      </c>
    </row>
    <row r="105" spans="1:14" ht="18" customHeight="1" x14ac:dyDescent="0.15">
      <c r="A105" s="43" t="s">
        <v>216</v>
      </c>
      <c r="B105" s="43"/>
      <c r="C105" s="43"/>
      <c r="D105" s="43"/>
      <c r="E105" s="43"/>
      <c r="F105" s="43"/>
      <c r="G105" s="43"/>
      <c r="H105" s="43"/>
      <c r="I105" s="43"/>
      <c r="J105" s="20"/>
    </row>
    <row r="106" spans="1:14" ht="18" customHeight="1" x14ac:dyDescent="0.15">
      <c r="A106" s="44"/>
      <c r="B106" s="44"/>
      <c r="C106" s="44"/>
      <c r="D106" s="44"/>
      <c r="E106" s="44"/>
      <c r="F106" s="44"/>
      <c r="G106" s="44"/>
      <c r="H106" s="44"/>
      <c r="I106" s="44"/>
      <c r="J106" s="20"/>
    </row>
    <row r="107" spans="1:14" ht="18" customHeight="1" x14ac:dyDescent="0.15">
      <c r="A107" s="19"/>
      <c r="B107" s="19"/>
      <c r="C107" s="19"/>
      <c r="D107" s="19"/>
      <c r="E107" s="19"/>
      <c r="F107" s="19"/>
      <c r="G107" s="19"/>
      <c r="H107" s="19"/>
      <c r="I107" s="19"/>
      <c r="J107" s="20"/>
    </row>
    <row r="108" spans="1:14" ht="18" customHeight="1" x14ac:dyDescent="0.15">
      <c r="A108" s="21" t="s">
        <v>342</v>
      </c>
      <c r="B108" s="21"/>
      <c r="C108" s="21"/>
      <c r="D108" s="21"/>
      <c r="E108" s="21"/>
      <c r="F108" s="21"/>
      <c r="G108" s="21"/>
      <c r="H108" s="21"/>
      <c r="I108" s="21"/>
      <c r="J108" s="20"/>
      <c r="K108" s="9" t="s">
        <v>209</v>
      </c>
      <c r="L108" s="22">
        <f>SUM(M112:M118)</f>
        <v>0</v>
      </c>
      <c r="M108" s="23" t="s">
        <v>203</v>
      </c>
      <c r="N108" s="24">
        <f>SUM(N112:N118)</f>
        <v>0</v>
      </c>
    </row>
    <row r="109" spans="1:14" ht="18" customHeight="1" x14ac:dyDescent="0.15">
      <c r="A109" s="21"/>
      <c r="B109" s="21"/>
      <c r="C109" s="21"/>
      <c r="D109" s="21"/>
      <c r="E109" s="21"/>
      <c r="F109" s="21"/>
      <c r="G109" s="21"/>
      <c r="H109" s="21"/>
      <c r="I109" s="21"/>
      <c r="J109" s="20"/>
      <c r="L109" s="25"/>
      <c r="M109" s="26"/>
      <c r="N109" s="27"/>
    </row>
    <row r="110" spans="1:14" s="30" customFormat="1" ht="17.25" customHeight="1" x14ac:dyDescent="0.15">
      <c r="A110" s="91" t="s">
        <v>228</v>
      </c>
      <c r="B110" s="93" t="s">
        <v>250</v>
      </c>
      <c r="C110" s="94"/>
      <c r="D110" s="95"/>
      <c r="E110" s="93" t="s">
        <v>251</v>
      </c>
      <c r="F110" s="94"/>
      <c r="G110" s="94"/>
      <c r="H110" s="94"/>
      <c r="I110" s="95"/>
      <c r="J110" s="87" t="s">
        <v>211</v>
      </c>
      <c r="K110" s="87" t="s">
        <v>213</v>
      </c>
      <c r="L110" s="87" t="s">
        <v>214</v>
      </c>
      <c r="M110" s="87" t="s">
        <v>215</v>
      </c>
    </row>
    <row r="111" spans="1:14" s="30" customFormat="1" ht="135" customHeight="1" x14ac:dyDescent="0.15">
      <c r="A111" s="92"/>
      <c r="B111" s="81" t="s">
        <v>252</v>
      </c>
      <c r="C111" s="81" t="s">
        <v>253</v>
      </c>
      <c r="D111" s="81" t="s">
        <v>254</v>
      </c>
      <c r="E111" s="81" t="s">
        <v>425</v>
      </c>
      <c r="F111" s="81" t="s">
        <v>426</v>
      </c>
      <c r="G111" s="81" t="s">
        <v>255</v>
      </c>
      <c r="H111" s="81" t="s">
        <v>427</v>
      </c>
      <c r="I111" s="81" t="s">
        <v>256</v>
      </c>
      <c r="J111" s="88"/>
      <c r="K111" s="88"/>
      <c r="L111" s="88"/>
      <c r="M111" s="88"/>
    </row>
    <row r="112" spans="1:14" s="37" customFormat="1" ht="30" customHeight="1" x14ac:dyDescent="0.15">
      <c r="A112" s="31"/>
      <c r="B112" s="83" t="s">
        <v>2</v>
      </c>
      <c r="C112" s="83" t="s">
        <v>2</v>
      </c>
      <c r="D112" s="83" t="s">
        <v>2</v>
      </c>
      <c r="E112" s="83" t="s">
        <v>2</v>
      </c>
      <c r="F112" s="83"/>
      <c r="G112" s="83"/>
      <c r="H112" s="83"/>
      <c r="I112" s="83" t="s">
        <v>2</v>
      </c>
      <c r="J112" s="32" t="s">
        <v>300</v>
      </c>
      <c r="K112" s="34"/>
      <c r="L112" s="34"/>
      <c r="M112" s="35" t="str">
        <f>IF(A112=1,1*K112*L112,"－")</f>
        <v>－</v>
      </c>
      <c r="N112" s="36" t="str">
        <f>IF(A112=1,1*K112*2,"－")</f>
        <v>－</v>
      </c>
    </row>
    <row r="113" spans="1:14" s="37" customFormat="1" ht="45" customHeight="1" x14ac:dyDescent="0.15">
      <c r="A113" s="38"/>
      <c r="B113" s="84" t="s">
        <v>2</v>
      </c>
      <c r="C113" s="84" t="s">
        <v>2</v>
      </c>
      <c r="D113" s="84" t="s">
        <v>2</v>
      </c>
      <c r="E113" s="84" t="s">
        <v>2</v>
      </c>
      <c r="F113" s="84"/>
      <c r="G113" s="84"/>
      <c r="H113" s="84"/>
      <c r="I113" s="84" t="s">
        <v>2</v>
      </c>
      <c r="J113" s="39" t="s">
        <v>301</v>
      </c>
      <c r="K113" s="40"/>
      <c r="L113" s="40"/>
      <c r="M113" s="35" t="str">
        <f>IF(A113=1,1*K113*L113,"－")</f>
        <v>－</v>
      </c>
      <c r="N113" s="36" t="str">
        <f>IF(A113=1,1*K113*2,"－")</f>
        <v>－</v>
      </c>
    </row>
    <row r="114" spans="1:14" s="37" customFormat="1" ht="30" customHeight="1" x14ac:dyDescent="0.15">
      <c r="A114" s="38"/>
      <c r="B114" s="84" t="s">
        <v>2</v>
      </c>
      <c r="C114" s="84" t="s">
        <v>2</v>
      </c>
      <c r="D114" s="84" t="s">
        <v>2</v>
      </c>
      <c r="E114" s="84" t="s">
        <v>2</v>
      </c>
      <c r="F114" s="84"/>
      <c r="G114" s="84"/>
      <c r="H114" s="84"/>
      <c r="I114" s="84" t="s">
        <v>2</v>
      </c>
      <c r="J114" s="39" t="s">
        <v>1</v>
      </c>
      <c r="K114" s="40"/>
      <c r="L114" s="40"/>
      <c r="M114" s="35" t="str">
        <f t="shared" ref="M114:M117" si="8">IF(A114=1,1*K114*L114,"－")</f>
        <v>－</v>
      </c>
      <c r="N114" s="36" t="str">
        <f t="shared" ref="N114:N117" si="9">IF(A114=1,1*K114*2,"－")</f>
        <v>－</v>
      </c>
    </row>
    <row r="115" spans="1:14" s="37" customFormat="1" ht="30" customHeight="1" x14ac:dyDescent="0.15">
      <c r="A115" s="38"/>
      <c r="B115" s="84" t="s">
        <v>2</v>
      </c>
      <c r="C115" s="84" t="s">
        <v>2</v>
      </c>
      <c r="D115" s="84" t="s">
        <v>2</v>
      </c>
      <c r="E115" s="84" t="s">
        <v>2</v>
      </c>
      <c r="F115" s="84"/>
      <c r="G115" s="84"/>
      <c r="H115" s="84"/>
      <c r="I115" s="84" t="s">
        <v>2</v>
      </c>
      <c r="J115" s="39" t="s">
        <v>302</v>
      </c>
      <c r="K115" s="40"/>
      <c r="L115" s="40"/>
      <c r="M115" s="35" t="str">
        <f t="shared" si="8"/>
        <v>－</v>
      </c>
      <c r="N115" s="36" t="str">
        <f t="shared" si="9"/>
        <v>－</v>
      </c>
    </row>
    <row r="116" spans="1:14" s="37" customFormat="1" ht="18" customHeight="1" x14ac:dyDescent="0.15">
      <c r="A116" s="38"/>
      <c r="B116" s="84" t="s">
        <v>2</v>
      </c>
      <c r="C116" s="84" t="s">
        <v>2</v>
      </c>
      <c r="D116" s="84" t="s">
        <v>2</v>
      </c>
      <c r="E116" s="84" t="s">
        <v>2</v>
      </c>
      <c r="F116" s="84"/>
      <c r="G116" s="84"/>
      <c r="H116" s="84"/>
      <c r="I116" s="84" t="s">
        <v>2</v>
      </c>
      <c r="J116" s="39" t="s">
        <v>303</v>
      </c>
      <c r="K116" s="40"/>
      <c r="L116" s="40"/>
      <c r="M116" s="35" t="str">
        <f t="shared" si="8"/>
        <v>－</v>
      </c>
      <c r="N116" s="36" t="str">
        <f t="shared" si="9"/>
        <v>－</v>
      </c>
    </row>
    <row r="117" spans="1:14" s="37" customFormat="1" ht="18" customHeight="1" x14ac:dyDescent="0.15">
      <c r="A117" s="38"/>
      <c r="B117" s="84"/>
      <c r="C117" s="84"/>
      <c r="D117" s="84"/>
      <c r="E117" s="84"/>
      <c r="F117" s="84"/>
      <c r="G117" s="84"/>
      <c r="H117" s="84"/>
      <c r="I117" s="84"/>
      <c r="J117" s="39"/>
      <c r="K117" s="40"/>
      <c r="L117" s="40"/>
      <c r="M117" s="35" t="str">
        <f t="shared" si="8"/>
        <v>－</v>
      </c>
      <c r="N117" s="36" t="str">
        <f t="shared" si="9"/>
        <v>－</v>
      </c>
    </row>
    <row r="118" spans="1:14" s="37" customFormat="1" ht="18" customHeight="1" x14ac:dyDescent="0.15">
      <c r="A118" s="38"/>
      <c r="B118" s="84"/>
      <c r="C118" s="84"/>
      <c r="D118" s="84"/>
      <c r="E118" s="84"/>
      <c r="F118" s="84"/>
      <c r="G118" s="84"/>
      <c r="H118" s="84"/>
      <c r="I118" s="84"/>
      <c r="J118" s="39"/>
      <c r="K118" s="40"/>
      <c r="L118" s="40"/>
      <c r="M118" s="35" t="str">
        <f>IF(A118=1,1*K118*L118,"－")</f>
        <v>－</v>
      </c>
      <c r="N118" s="36" t="str">
        <f>IF(A118=1,1*K118*2,"－")</f>
        <v>－</v>
      </c>
    </row>
    <row r="119" spans="1:14" ht="18" customHeight="1" x14ac:dyDescent="0.15">
      <c r="A119" s="43" t="s">
        <v>216</v>
      </c>
      <c r="B119" s="43"/>
      <c r="C119" s="43"/>
      <c r="D119" s="43"/>
      <c r="E119" s="43"/>
      <c r="F119" s="43"/>
      <c r="G119" s="43"/>
      <c r="H119" s="43"/>
      <c r="I119" s="43"/>
      <c r="J119" s="20"/>
    </row>
    <row r="120" spans="1:14" ht="18" customHeight="1" x14ac:dyDescent="0.15">
      <c r="A120" s="44"/>
      <c r="B120" s="44"/>
      <c r="C120" s="44"/>
      <c r="D120" s="44"/>
      <c r="E120" s="44"/>
      <c r="F120" s="44"/>
      <c r="G120" s="44"/>
      <c r="H120" s="44"/>
      <c r="I120" s="44"/>
      <c r="J120" s="20"/>
    </row>
    <row r="121" spans="1:14" ht="18" customHeight="1" x14ac:dyDescent="0.15">
      <c r="A121" s="19"/>
      <c r="B121" s="19"/>
      <c r="C121" s="19"/>
      <c r="D121" s="19"/>
      <c r="E121" s="19"/>
      <c r="F121" s="19"/>
      <c r="G121" s="19"/>
      <c r="H121" s="19"/>
      <c r="I121" s="19"/>
      <c r="J121" s="20"/>
    </row>
    <row r="122" spans="1:14" ht="18" customHeight="1" x14ac:dyDescent="0.15">
      <c r="A122" s="21" t="s">
        <v>343</v>
      </c>
      <c r="B122" s="21"/>
      <c r="C122" s="21"/>
      <c r="D122" s="21"/>
      <c r="E122" s="21"/>
      <c r="F122" s="21"/>
      <c r="G122" s="21"/>
      <c r="H122" s="21"/>
      <c r="I122" s="21"/>
      <c r="J122" s="20"/>
      <c r="K122" s="9" t="s">
        <v>209</v>
      </c>
      <c r="L122" s="22">
        <f>SUM(M126:M129)</f>
        <v>0</v>
      </c>
      <c r="M122" s="23" t="s">
        <v>203</v>
      </c>
      <c r="N122" s="24">
        <f>SUM(N126:N129)</f>
        <v>0</v>
      </c>
    </row>
    <row r="123" spans="1:14" ht="18" customHeight="1" x14ac:dyDescent="0.15">
      <c r="A123" s="21"/>
      <c r="B123" s="21"/>
      <c r="C123" s="21"/>
      <c r="D123" s="21"/>
      <c r="E123" s="21"/>
      <c r="F123" s="21"/>
      <c r="G123" s="21"/>
      <c r="H123" s="21"/>
      <c r="I123" s="21"/>
      <c r="J123" s="20"/>
      <c r="L123" s="25"/>
      <c r="M123" s="26"/>
      <c r="N123" s="27"/>
    </row>
    <row r="124" spans="1:14" s="30" customFormat="1" ht="17.25" customHeight="1" x14ac:dyDescent="0.15">
      <c r="A124" s="91" t="s">
        <v>228</v>
      </c>
      <c r="B124" s="93" t="s">
        <v>250</v>
      </c>
      <c r="C124" s="94"/>
      <c r="D124" s="95"/>
      <c r="E124" s="93" t="s">
        <v>251</v>
      </c>
      <c r="F124" s="94"/>
      <c r="G124" s="94"/>
      <c r="H124" s="94"/>
      <c r="I124" s="95"/>
      <c r="J124" s="87" t="s">
        <v>211</v>
      </c>
      <c r="K124" s="87" t="s">
        <v>213</v>
      </c>
      <c r="L124" s="87" t="s">
        <v>214</v>
      </c>
      <c r="M124" s="87" t="s">
        <v>215</v>
      </c>
    </row>
    <row r="125" spans="1:14" s="30" customFormat="1" ht="135" customHeight="1" x14ac:dyDescent="0.15">
      <c r="A125" s="92"/>
      <c r="B125" s="81" t="s">
        <v>252</v>
      </c>
      <c r="C125" s="81" t="s">
        <v>253</v>
      </c>
      <c r="D125" s="81" t="s">
        <v>254</v>
      </c>
      <c r="E125" s="81" t="s">
        <v>425</v>
      </c>
      <c r="F125" s="81" t="s">
        <v>426</v>
      </c>
      <c r="G125" s="81" t="s">
        <v>255</v>
      </c>
      <c r="H125" s="81" t="s">
        <v>427</v>
      </c>
      <c r="I125" s="81" t="s">
        <v>256</v>
      </c>
      <c r="J125" s="88"/>
      <c r="K125" s="88"/>
      <c r="L125" s="88"/>
      <c r="M125" s="88"/>
    </row>
    <row r="126" spans="1:14" s="37" customFormat="1" ht="45" customHeight="1" x14ac:dyDescent="0.15">
      <c r="A126" s="31"/>
      <c r="B126" s="83" t="s">
        <v>2</v>
      </c>
      <c r="C126" s="83" t="s">
        <v>2</v>
      </c>
      <c r="D126" s="83" t="s">
        <v>2</v>
      </c>
      <c r="E126" s="83" t="s">
        <v>2</v>
      </c>
      <c r="F126" s="83"/>
      <c r="G126" s="83"/>
      <c r="H126" s="83"/>
      <c r="I126" s="83" t="s">
        <v>2</v>
      </c>
      <c r="J126" s="32" t="s">
        <v>304</v>
      </c>
      <c r="K126" s="34"/>
      <c r="L126" s="34"/>
      <c r="M126" s="35" t="str">
        <f>IF(A126=1,1*K126*L126,"－")</f>
        <v>－</v>
      </c>
      <c r="N126" s="36" t="str">
        <f>IF(A126=1,1*K126*2,"－")</f>
        <v>－</v>
      </c>
    </row>
    <row r="127" spans="1:14" s="37" customFormat="1" ht="30" customHeight="1" x14ac:dyDescent="0.15">
      <c r="A127" s="38"/>
      <c r="B127" s="84" t="s">
        <v>2</v>
      </c>
      <c r="C127" s="84" t="s">
        <v>2</v>
      </c>
      <c r="D127" s="84" t="s">
        <v>2</v>
      </c>
      <c r="E127" s="84" t="s">
        <v>2</v>
      </c>
      <c r="F127" s="84"/>
      <c r="G127" s="84"/>
      <c r="H127" s="84"/>
      <c r="I127" s="84" t="s">
        <v>2</v>
      </c>
      <c r="J127" s="39" t="s">
        <v>305</v>
      </c>
      <c r="K127" s="40"/>
      <c r="L127" s="40"/>
      <c r="M127" s="35" t="str">
        <f>IF(A127=1,1*K127*L127,"－")</f>
        <v>－</v>
      </c>
      <c r="N127" s="36" t="str">
        <f>IF(A127=1,1*K127*2,"－")</f>
        <v>－</v>
      </c>
    </row>
    <row r="128" spans="1:14" s="37" customFormat="1" ht="18" customHeight="1" x14ac:dyDescent="0.15">
      <c r="A128" s="38"/>
      <c r="B128" s="84"/>
      <c r="C128" s="84"/>
      <c r="D128" s="84"/>
      <c r="E128" s="84"/>
      <c r="F128" s="84"/>
      <c r="G128" s="84"/>
      <c r="H128" s="84"/>
      <c r="I128" s="84"/>
      <c r="J128" s="39"/>
      <c r="K128" s="40"/>
      <c r="L128" s="40"/>
      <c r="M128" s="35" t="str">
        <f>IF(A128=1,1*K128*L128,"－")</f>
        <v>－</v>
      </c>
      <c r="N128" s="36" t="str">
        <f>IF(A128=1,1*K128*2,"－")</f>
        <v>－</v>
      </c>
    </row>
    <row r="129" spans="1:14" s="37" customFormat="1" ht="18" customHeight="1" x14ac:dyDescent="0.15">
      <c r="A129" s="38"/>
      <c r="B129" s="84"/>
      <c r="C129" s="84"/>
      <c r="D129" s="84"/>
      <c r="E129" s="84"/>
      <c r="F129" s="84"/>
      <c r="G129" s="84"/>
      <c r="H129" s="84"/>
      <c r="I129" s="84"/>
      <c r="J129" s="39"/>
      <c r="K129" s="40"/>
      <c r="L129" s="40"/>
      <c r="M129" s="35" t="str">
        <f>IF(A129=1,1*K129*L129,"－")</f>
        <v>－</v>
      </c>
      <c r="N129" s="36" t="str">
        <f>IF(A129=1,1*K129*2,"－")</f>
        <v>－</v>
      </c>
    </row>
    <row r="130" spans="1:14" ht="18" customHeight="1" x14ac:dyDescent="0.15">
      <c r="A130" s="43" t="s">
        <v>216</v>
      </c>
      <c r="B130" s="43"/>
      <c r="C130" s="43"/>
      <c r="D130" s="43"/>
      <c r="E130" s="43"/>
      <c r="F130" s="43"/>
      <c r="G130" s="43"/>
      <c r="H130" s="43"/>
      <c r="I130" s="43"/>
      <c r="J130" s="20"/>
    </row>
    <row r="131" spans="1:14" ht="18" customHeight="1" x14ac:dyDescent="0.15">
      <c r="A131" s="44"/>
      <c r="B131" s="44"/>
      <c r="C131" s="44"/>
      <c r="D131" s="44"/>
      <c r="E131" s="44"/>
      <c r="F131" s="44"/>
      <c r="G131" s="44"/>
      <c r="H131" s="44"/>
      <c r="I131" s="44"/>
      <c r="J131" s="20"/>
    </row>
    <row r="132" spans="1:14" ht="18" customHeight="1" x14ac:dyDescent="0.15">
      <c r="A132" s="19"/>
      <c r="B132" s="19"/>
      <c r="C132" s="19"/>
      <c r="D132" s="19"/>
      <c r="E132" s="19"/>
      <c r="F132" s="19"/>
      <c r="G132" s="19"/>
      <c r="H132" s="19"/>
      <c r="I132" s="19"/>
      <c r="J132" s="20"/>
    </row>
    <row r="133" spans="1:14" ht="18" customHeight="1" x14ac:dyDescent="0.15">
      <c r="A133" s="21" t="s">
        <v>344</v>
      </c>
      <c r="B133" s="21"/>
      <c r="C133" s="21"/>
      <c r="D133" s="21"/>
      <c r="E133" s="21"/>
      <c r="F133" s="21"/>
      <c r="G133" s="21"/>
      <c r="H133" s="21"/>
      <c r="I133" s="21"/>
      <c r="J133" s="20"/>
      <c r="K133" s="9" t="s">
        <v>209</v>
      </c>
      <c r="L133" s="22">
        <f>SUM(M137:M139)</f>
        <v>0</v>
      </c>
      <c r="M133" s="23" t="s">
        <v>203</v>
      </c>
      <c r="N133" s="24">
        <f>SUM(N137:N139)</f>
        <v>0</v>
      </c>
    </row>
    <row r="134" spans="1:14" ht="18" customHeight="1" x14ac:dyDescent="0.15">
      <c r="A134" s="21"/>
      <c r="B134" s="21"/>
      <c r="C134" s="21"/>
      <c r="D134" s="21"/>
      <c r="E134" s="21"/>
      <c r="F134" s="21"/>
      <c r="G134" s="21"/>
      <c r="H134" s="21"/>
      <c r="I134" s="21"/>
      <c r="J134" s="20"/>
      <c r="L134" s="25"/>
      <c r="M134" s="26"/>
      <c r="N134" s="27"/>
    </row>
    <row r="135" spans="1:14" s="30" customFormat="1" ht="17.25" customHeight="1" x14ac:dyDescent="0.15">
      <c r="A135" s="91" t="s">
        <v>228</v>
      </c>
      <c r="B135" s="93" t="s">
        <v>250</v>
      </c>
      <c r="C135" s="94"/>
      <c r="D135" s="95"/>
      <c r="E135" s="93" t="s">
        <v>251</v>
      </c>
      <c r="F135" s="94"/>
      <c r="G135" s="94"/>
      <c r="H135" s="94"/>
      <c r="I135" s="95"/>
      <c r="J135" s="87" t="s">
        <v>211</v>
      </c>
      <c r="K135" s="87" t="s">
        <v>213</v>
      </c>
      <c r="L135" s="87" t="s">
        <v>214</v>
      </c>
      <c r="M135" s="87" t="s">
        <v>215</v>
      </c>
    </row>
    <row r="136" spans="1:14" s="30" customFormat="1" ht="135" customHeight="1" x14ac:dyDescent="0.15">
      <c r="A136" s="92"/>
      <c r="B136" s="81" t="s">
        <v>252</v>
      </c>
      <c r="C136" s="81" t="s">
        <v>253</v>
      </c>
      <c r="D136" s="81" t="s">
        <v>254</v>
      </c>
      <c r="E136" s="81" t="s">
        <v>425</v>
      </c>
      <c r="F136" s="81" t="s">
        <v>426</v>
      </c>
      <c r="G136" s="81" t="s">
        <v>255</v>
      </c>
      <c r="H136" s="81" t="s">
        <v>427</v>
      </c>
      <c r="I136" s="81" t="s">
        <v>256</v>
      </c>
      <c r="J136" s="88"/>
      <c r="K136" s="88"/>
      <c r="L136" s="88"/>
      <c r="M136" s="88"/>
    </row>
    <row r="137" spans="1:14" s="37" customFormat="1" ht="18" customHeight="1" x14ac:dyDescent="0.15">
      <c r="A137" s="31"/>
      <c r="B137" s="83" t="s">
        <v>2</v>
      </c>
      <c r="C137" s="83" t="s">
        <v>2</v>
      </c>
      <c r="D137" s="83" t="s">
        <v>2</v>
      </c>
      <c r="E137" s="83"/>
      <c r="F137" s="83"/>
      <c r="G137" s="83"/>
      <c r="H137" s="83"/>
      <c r="I137" s="83" t="s">
        <v>2</v>
      </c>
      <c r="J137" s="32" t="s">
        <v>306</v>
      </c>
      <c r="K137" s="34"/>
      <c r="L137" s="34"/>
      <c r="M137" s="35" t="str">
        <f>IF(A137=1,1*K137*L137,"－")</f>
        <v>－</v>
      </c>
      <c r="N137" s="36" t="str">
        <f>IF(A137=1,1*K137*2,"－")</f>
        <v>－</v>
      </c>
    </row>
    <row r="138" spans="1:14" s="37" customFormat="1" ht="18" customHeight="1" x14ac:dyDescent="0.15">
      <c r="A138" s="38"/>
      <c r="B138" s="84"/>
      <c r="C138" s="84"/>
      <c r="D138" s="84"/>
      <c r="E138" s="84"/>
      <c r="F138" s="84"/>
      <c r="G138" s="84"/>
      <c r="H138" s="84"/>
      <c r="I138" s="84"/>
      <c r="J138" s="39"/>
      <c r="K138" s="40"/>
      <c r="L138" s="40"/>
      <c r="M138" s="35" t="str">
        <f>IF(A138=1,1*K138*L138,"－")</f>
        <v>－</v>
      </c>
      <c r="N138" s="36" t="str">
        <f>IF(A138=1,1*K138*2,"－")</f>
        <v>－</v>
      </c>
    </row>
    <row r="139" spans="1:14" s="37" customFormat="1" ht="18" customHeight="1" x14ac:dyDescent="0.15">
      <c r="A139" s="38"/>
      <c r="B139" s="84"/>
      <c r="C139" s="84"/>
      <c r="D139" s="84"/>
      <c r="E139" s="84"/>
      <c r="F139" s="84"/>
      <c r="G139" s="84"/>
      <c r="H139" s="84"/>
      <c r="I139" s="84"/>
      <c r="J139" s="39"/>
      <c r="K139" s="40"/>
      <c r="L139" s="40"/>
      <c r="M139" s="35" t="str">
        <f>IF(A139=1,1*K139*L139,"－")</f>
        <v>－</v>
      </c>
      <c r="N139" s="36" t="str">
        <f>IF(A139=1,1*K139*2,"－")</f>
        <v>－</v>
      </c>
    </row>
    <row r="140" spans="1:14" ht="18" customHeight="1" x14ac:dyDescent="0.15">
      <c r="A140" s="43" t="s">
        <v>216</v>
      </c>
      <c r="B140" s="43"/>
      <c r="C140" s="43"/>
      <c r="D140" s="43"/>
      <c r="E140" s="43"/>
      <c r="F140" s="43"/>
      <c r="G140" s="43"/>
      <c r="H140" s="43"/>
      <c r="I140" s="43"/>
      <c r="J140" s="20"/>
    </row>
    <row r="141" spans="1:14" ht="18" customHeight="1" x14ac:dyDescent="0.15">
      <c r="A141" s="44"/>
      <c r="B141" s="44"/>
      <c r="C141" s="44"/>
      <c r="D141" s="44"/>
      <c r="E141" s="44"/>
      <c r="F141" s="44"/>
      <c r="G141" s="44"/>
      <c r="H141" s="44"/>
      <c r="I141" s="44"/>
      <c r="J141" s="20"/>
    </row>
    <row r="142" spans="1:14" ht="18" customHeight="1" x14ac:dyDescent="0.15">
      <c r="A142" s="19"/>
      <c r="B142" s="19"/>
      <c r="C142" s="19"/>
      <c r="D142" s="19"/>
      <c r="E142" s="19"/>
      <c r="F142" s="19"/>
      <c r="G142" s="19"/>
      <c r="H142" s="19"/>
      <c r="I142" s="19"/>
      <c r="J142" s="20"/>
    </row>
    <row r="143" spans="1:14" ht="18" customHeight="1" x14ac:dyDescent="0.15">
      <c r="A143" s="21" t="s">
        <v>345</v>
      </c>
      <c r="B143" s="21"/>
      <c r="C143" s="21"/>
      <c r="D143" s="21"/>
      <c r="E143" s="21"/>
      <c r="F143" s="21"/>
      <c r="G143" s="21"/>
      <c r="H143" s="21"/>
      <c r="I143" s="21"/>
      <c r="J143" s="20"/>
      <c r="K143" s="9" t="s">
        <v>209</v>
      </c>
      <c r="L143" s="22">
        <f>SUM(M147:M149)</f>
        <v>0</v>
      </c>
      <c r="M143" s="23" t="s">
        <v>203</v>
      </c>
      <c r="N143" s="24">
        <f>SUM(N147:N149)</f>
        <v>0</v>
      </c>
    </row>
    <row r="144" spans="1:14" ht="18" customHeight="1" x14ac:dyDescent="0.15">
      <c r="A144" s="21"/>
      <c r="B144" s="21"/>
      <c r="C144" s="21"/>
      <c r="D144" s="21"/>
      <c r="E144" s="21"/>
      <c r="F144" s="21"/>
      <c r="G144" s="21"/>
      <c r="H144" s="21"/>
      <c r="I144" s="21"/>
      <c r="J144" s="20"/>
      <c r="L144" s="25"/>
      <c r="M144" s="26"/>
      <c r="N144" s="27"/>
    </row>
    <row r="145" spans="1:14" s="30" customFormat="1" ht="17.25" customHeight="1" x14ac:dyDescent="0.15">
      <c r="A145" s="91" t="s">
        <v>228</v>
      </c>
      <c r="B145" s="93" t="s">
        <v>250</v>
      </c>
      <c r="C145" s="94"/>
      <c r="D145" s="95"/>
      <c r="E145" s="93" t="s">
        <v>251</v>
      </c>
      <c r="F145" s="94"/>
      <c r="G145" s="94"/>
      <c r="H145" s="94"/>
      <c r="I145" s="95"/>
      <c r="J145" s="87" t="s">
        <v>211</v>
      </c>
      <c r="K145" s="87" t="s">
        <v>213</v>
      </c>
      <c r="L145" s="87" t="s">
        <v>214</v>
      </c>
      <c r="M145" s="87" t="s">
        <v>215</v>
      </c>
    </row>
    <row r="146" spans="1:14" s="30" customFormat="1" ht="135" customHeight="1" x14ac:dyDescent="0.15">
      <c r="A146" s="92"/>
      <c r="B146" s="81" t="s">
        <v>252</v>
      </c>
      <c r="C146" s="81" t="s">
        <v>253</v>
      </c>
      <c r="D146" s="81" t="s">
        <v>254</v>
      </c>
      <c r="E146" s="81" t="s">
        <v>425</v>
      </c>
      <c r="F146" s="81" t="s">
        <v>426</v>
      </c>
      <c r="G146" s="81" t="s">
        <v>255</v>
      </c>
      <c r="H146" s="81" t="s">
        <v>427</v>
      </c>
      <c r="I146" s="81" t="s">
        <v>256</v>
      </c>
      <c r="J146" s="88"/>
      <c r="K146" s="88"/>
      <c r="L146" s="88"/>
      <c r="M146" s="88"/>
    </row>
    <row r="147" spans="1:14" s="37" customFormat="1" ht="30" customHeight="1" x14ac:dyDescent="0.15">
      <c r="A147" s="31"/>
      <c r="B147" s="83" t="s">
        <v>2</v>
      </c>
      <c r="C147" s="83" t="s">
        <v>2</v>
      </c>
      <c r="D147" s="83" t="s">
        <v>2</v>
      </c>
      <c r="E147" s="83" t="s">
        <v>2</v>
      </c>
      <c r="F147" s="83"/>
      <c r="G147" s="83"/>
      <c r="H147" s="83"/>
      <c r="I147" s="83"/>
      <c r="J147" s="32" t="s">
        <v>307</v>
      </c>
      <c r="K147" s="34"/>
      <c r="L147" s="34"/>
      <c r="M147" s="35" t="str">
        <f>IF(A147=1,1*K147*L147,"－")</f>
        <v>－</v>
      </c>
      <c r="N147" s="36" t="str">
        <f>IF(A147=1,1*K147*2,"－")</f>
        <v>－</v>
      </c>
    </row>
    <row r="148" spans="1:14" s="37" customFormat="1" ht="18" customHeight="1" x14ac:dyDescent="0.15">
      <c r="A148" s="38"/>
      <c r="B148" s="84"/>
      <c r="C148" s="84"/>
      <c r="D148" s="84"/>
      <c r="E148" s="84"/>
      <c r="F148" s="84"/>
      <c r="G148" s="84"/>
      <c r="H148" s="84"/>
      <c r="I148" s="84"/>
      <c r="J148" s="39"/>
      <c r="K148" s="40"/>
      <c r="L148" s="40"/>
      <c r="M148" s="35" t="str">
        <f>IF(A148=1,1*K148*L148,"－")</f>
        <v>－</v>
      </c>
      <c r="N148" s="36" t="str">
        <f>IF(A148=1,1*K148*2,"－")</f>
        <v>－</v>
      </c>
    </row>
    <row r="149" spans="1:14" s="37" customFormat="1" ht="18" customHeight="1" x14ac:dyDescent="0.15">
      <c r="A149" s="38"/>
      <c r="B149" s="84"/>
      <c r="C149" s="84"/>
      <c r="D149" s="84"/>
      <c r="E149" s="84"/>
      <c r="F149" s="84"/>
      <c r="G149" s="84"/>
      <c r="H149" s="84"/>
      <c r="I149" s="84"/>
      <c r="J149" s="39"/>
      <c r="K149" s="40"/>
      <c r="L149" s="40"/>
      <c r="M149" s="35" t="str">
        <f>IF(A149=1,1*K149*L149,"－")</f>
        <v>－</v>
      </c>
      <c r="N149" s="36" t="str">
        <f>IF(A149=1,1*K149*2,"－")</f>
        <v>－</v>
      </c>
    </row>
    <row r="150" spans="1:14" ht="18" customHeight="1" x14ac:dyDescent="0.15">
      <c r="A150" s="43" t="s">
        <v>216</v>
      </c>
      <c r="B150" s="43"/>
      <c r="C150" s="43"/>
      <c r="D150" s="43"/>
      <c r="E150" s="43"/>
      <c r="F150" s="43"/>
      <c r="G150" s="43"/>
      <c r="H150" s="43"/>
      <c r="I150" s="43"/>
      <c r="J150" s="20"/>
    </row>
    <row r="151" spans="1:14" ht="18" customHeight="1" x14ac:dyDescent="0.15">
      <c r="A151" s="44"/>
      <c r="B151" s="44"/>
      <c r="C151" s="44"/>
      <c r="D151" s="44"/>
      <c r="E151" s="44"/>
      <c r="F151" s="44"/>
      <c r="G151" s="44"/>
      <c r="H151" s="44"/>
      <c r="I151" s="44"/>
      <c r="J151" s="20"/>
    </row>
    <row r="152" spans="1:14" ht="18" customHeight="1" x14ac:dyDescent="0.15">
      <c r="A152" s="19"/>
      <c r="B152" s="19"/>
      <c r="C152" s="19"/>
      <c r="D152" s="19"/>
      <c r="E152" s="19"/>
      <c r="F152" s="19"/>
      <c r="G152" s="19"/>
      <c r="H152" s="19"/>
      <c r="I152" s="19"/>
      <c r="J152" s="20"/>
    </row>
    <row r="153" spans="1:14" ht="18" customHeight="1" x14ac:dyDescent="0.15">
      <c r="A153" s="21" t="s">
        <v>346</v>
      </c>
      <c r="B153" s="21"/>
      <c r="C153" s="21"/>
      <c r="D153" s="21"/>
      <c r="E153" s="21"/>
      <c r="F153" s="21"/>
      <c r="G153" s="21"/>
      <c r="H153" s="21"/>
      <c r="I153" s="21"/>
      <c r="J153" s="20"/>
      <c r="K153" s="9" t="s">
        <v>209</v>
      </c>
      <c r="L153" s="22">
        <f>SUM(M157:M160)</f>
        <v>0</v>
      </c>
      <c r="M153" s="23" t="s">
        <v>203</v>
      </c>
      <c r="N153" s="24">
        <f>SUM(N157:N160)</f>
        <v>0</v>
      </c>
    </row>
    <row r="154" spans="1:14" ht="18" customHeight="1" x14ac:dyDescent="0.15">
      <c r="A154" s="21"/>
      <c r="B154" s="21"/>
      <c r="C154" s="21"/>
      <c r="D154" s="21"/>
      <c r="E154" s="21"/>
      <c r="F154" s="21"/>
      <c r="G154" s="21"/>
      <c r="H154" s="21"/>
      <c r="I154" s="21"/>
      <c r="J154" s="20"/>
      <c r="L154" s="25"/>
      <c r="M154" s="26"/>
      <c r="N154" s="27"/>
    </row>
    <row r="155" spans="1:14" s="30" customFormat="1" ht="17.25" customHeight="1" x14ac:dyDescent="0.15">
      <c r="A155" s="91" t="s">
        <v>228</v>
      </c>
      <c r="B155" s="93" t="s">
        <v>250</v>
      </c>
      <c r="C155" s="94"/>
      <c r="D155" s="95"/>
      <c r="E155" s="93" t="s">
        <v>251</v>
      </c>
      <c r="F155" s="94"/>
      <c r="G155" s="94"/>
      <c r="H155" s="94"/>
      <c r="I155" s="95"/>
      <c r="J155" s="87" t="s">
        <v>211</v>
      </c>
      <c r="K155" s="87" t="s">
        <v>213</v>
      </c>
      <c r="L155" s="87" t="s">
        <v>214</v>
      </c>
      <c r="M155" s="87" t="s">
        <v>215</v>
      </c>
    </row>
    <row r="156" spans="1:14" s="30" customFormat="1" ht="135" customHeight="1" x14ac:dyDescent="0.15">
      <c r="A156" s="92"/>
      <c r="B156" s="81" t="s">
        <v>252</v>
      </c>
      <c r="C156" s="81" t="s">
        <v>253</v>
      </c>
      <c r="D156" s="81" t="s">
        <v>254</v>
      </c>
      <c r="E156" s="81" t="s">
        <v>425</v>
      </c>
      <c r="F156" s="81" t="s">
        <v>426</v>
      </c>
      <c r="G156" s="81" t="s">
        <v>255</v>
      </c>
      <c r="H156" s="81" t="s">
        <v>427</v>
      </c>
      <c r="I156" s="81" t="s">
        <v>256</v>
      </c>
      <c r="J156" s="88"/>
      <c r="K156" s="88"/>
      <c r="L156" s="88"/>
      <c r="M156" s="88"/>
    </row>
    <row r="157" spans="1:14" s="37" customFormat="1" ht="30" customHeight="1" x14ac:dyDescent="0.15">
      <c r="A157" s="31"/>
      <c r="B157" s="83" t="s">
        <v>2</v>
      </c>
      <c r="C157" s="83" t="s">
        <v>2</v>
      </c>
      <c r="D157" s="83" t="s">
        <v>2</v>
      </c>
      <c r="E157" s="83" t="s">
        <v>2</v>
      </c>
      <c r="F157" s="83"/>
      <c r="G157" s="83"/>
      <c r="H157" s="83"/>
      <c r="I157" s="83"/>
      <c r="J157" s="32" t="s">
        <v>308</v>
      </c>
      <c r="K157" s="34"/>
      <c r="L157" s="34"/>
      <c r="M157" s="35" t="str">
        <f>IF(A157=1,1*K157*L157,"－")</f>
        <v>－</v>
      </c>
      <c r="N157" s="36" t="str">
        <f>IF(A157=1,1*K157*2,"－")</f>
        <v>－</v>
      </c>
    </row>
    <row r="158" spans="1:14" s="37" customFormat="1" ht="30" customHeight="1" x14ac:dyDescent="0.15">
      <c r="A158" s="38"/>
      <c r="B158" s="84" t="s">
        <v>2</v>
      </c>
      <c r="C158" s="84" t="s">
        <v>2</v>
      </c>
      <c r="D158" s="84" t="s">
        <v>2</v>
      </c>
      <c r="E158" s="84" t="s">
        <v>2</v>
      </c>
      <c r="F158" s="84"/>
      <c r="G158" s="84"/>
      <c r="H158" s="84"/>
      <c r="I158" s="84"/>
      <c r="J158" s="39" t="s">
        <v>309</v>
      </c>
      <c r="K158" s="40"/>
      <c r="L158" s="40"/>
      <c r="M158" s="35" t="str">
        <f>IF(A158=1,1*K158*L158,"－")</f>
        <v>－</v>
      </c>
      <c r="N158" s="36" t="str">
        <f>IF(A158=1,1*K158*2,"－")</f>
        <v>－</v>
      </c>
    </row>
    <row r="159" spans="1:14" s="37" customFormat="1" ht="18" customHeight="1" x14ac:dyDescent="0.15">
      <c r="A159" s="38"/>
      <c r="B159" s="84"/>
      <c r="C159" s="84"/>
      <c r="D159" s="84"/>
      <c r="E159" s="84"/>
      <c r="F159" s="84"/>
      <c r="G159" s="84"/>
      <c r="H159" s="84"/>
      <c r="I159" s="84"/>
      <c r="J159" s="39"/>
      <c r="K159" s="40"/>
      <c r="L159" s="40"/>
      <c r="M159" s="35" t="str">
        <f>IF(A159=1,1*K159*L159,"－")</f>
        <v>－</v>
      </c>
      <c r="N159" s="36" t="str">
        <f>IF(A159=1,1*K159*2,"－")</f>
        <v>－</v>
      </c>
    </row>
    <row r="160" spans="1:14" s="37" customFormat="1" ht="18" customHeight="1" x14ac:dyDescent="0.15">
      <c r="A160" s="38"/>
      <c r="B160" s="84"/>
      <c r="C160" s="84"/>
      <c r="D160" s="84"/>
      <c r="E160" s="84"/>
      <c r="F160" s="84"/>
      <c r="G160" s="84"/>
      <c r="H160" s="84"/>
      <c r="I160" s="84"/>
      <c r="J160" s="39"/>
      <c r="K160" s="40"/>
      <c r="L160" s="40"/>
      <c r="M160" s="35" t="str">
        <f>IF(A160=1,1*K160*L160,"－")</f>
        <v>－</v>
      </c>
      <c r="N160" s="36" t="str">
        <f>IF(A160=1,1*K160*2,"－")</f>
        <v>－</v>
      </c>
    </row>
    <row r="161" spans="1:14" ht="18" customHeight="1" x14ac:dyDescent="0.15">
      <c r="A161" s="43" t="s">
        <v>216</v>
      </c>
      <c r="B161" s="43"/>
      <c r="C161" s="43"/>
      <c r="D161" s="43"/>
      <c r="E161" s="43"/>
      <c r="F161" s="43"/>
      <c r="G161" s="43"/>
      <c r="H161" s="43"/>
      <c r="I161" s="43"/>
      <c r="J161" s="20"/>
    </row>
    <row r="162" spans="1:14" ht="18" customHeight="1" x14ac:dyDescent="0.15">
      <c r="A162" s="44"/>
      <c r="B162" s="44"/>
      <c r="C162" s="44"/>
      <c r="D162" s="44"/>
      <c r="E162" s="44"/>
      <c r="F162" s="44"/>
      <c r="G162" s="44"/>
      <c r="H162" s="44"/>
      <c r="I162" s="44"/>
      <c r="J162" s="20"/>
    </row>
    <row r="163" spans="1:14" ht="18" customHeight="1" x14ac:dyDescent="0.15">
      <c r="A163" s="19"/>
      <c r="B163" s="19"/>
      <c r="C163" s="19"/>
      <c r="D163" s="19"/>
      <c r="E163" s="19"/>
      <c r="F163" s="19"/>
      <c r="G163" s="19"/>
      <c r="H163" s="19"/>
      <c r="I163" s="19"/>
      <c r="J163" s="20"/>
    </row>
    <row r="164" spans="1:14" ht="18" customHeight="1" x14ac:dyDescent="0.15">
      <c r="A164" s="21" t="s">
        <v>347</v>
      </c>
      <c r="B164" s="21"/>
      <c r="C164" s="21"/>
      <c r="D164" s="21"/>
      <c r="E164" s="21"/>
      <c r="F164" s="21"/>
      <c r="G164" s="21"/>
      <c r="H164" s="21"/>
      <c r="I164" s="21"/>
      <c r="J164" s="20"/>
      <c r="K164" s="9" t="s">
        <v>209</v>
      </c>
      <c r="L164" s="22">
        <f>SUM(M168:M170)</f>
        <v>0</v>
      </c>
      <c r="M164" s="23" t="s">
        <v>203</v>
      </c>
      <c r="N164" s="24">
        <f>SUM(N168:N170)</f>
        <v>0</v>
      </c>
    </row>
    <row r="165" spans="1:14" ht="18" customHeight="1" x14ac:dyDescent="0.15">
      <c r="A165" s="21"/>
      <c r="B165" s="21"/>
      <c r="C165" s="21"/>
      <c r="D165" s="21"/>
      <c r="E165" s="21"/>
      <c r="F165" s="21"/>
      <c r="G165" s="21"/>
      <c r="H165" s="21"/>
      <c r="I165" s="21"/>
      <c r="J165" s="20"/>
      <c r="L165" s="25"/>
      <c r="M165" s="26"/>
      <c r="N165" s="27"/>
    </row>
    <row r="166" spans="1:14" s="30" customFormat="1" ht="17.25" customHeight="1" x14ac:dyDescent="0.15">
      <c r="A166" s="91" t="s">
        <v>228</v>
      </c>
      <c r="B166" s="93" t="s">
        <v>250</v>
      </c>
      <c r="C166" s="94"/>
      <c r="D166" s="95"/>
      <c r="E166" s="93" t="s">
        <v>251</v>
      </c>
      <c r="F166" s="94"/>
      <c r="G166" s="94"/>
      <c r="H166" s="94"/>
      <c r="I166" s="95"/>
      <c r="J166" s="87" t="s">
        <v>211</v>
      </c>
      <c r="K166" s="87" t="s">
        <v>213</v>
      </c>
      <c r="L166" s="87" t="s">
        <v>214</v>
      </c>
      <c r="M166" s="87" t="s">
        <v>215</v>
      </c>
    </row>
    <row r="167" spans="1:14" s="30" customFormat="1" ht="135" customHeight="1" x14ac:dyDescent="0.15">
      <c r="A167" s="92"/>
      <c r="B167" s="81" t="s">
        <v>252</v>
      </c>
      <c r="C167" s="81" t="s">
        <v>253</v>
      </c>
      <c r="D167" s="81" t="s">
        <v>254</v>
      </c>
      <c r="E167" s="81" t="s">
        <v>425</v>
      </c>
      <c r="F167" s="81" t="s">
        <v>426</v>
      </c>
      <c r="G167" s="81" t="s">
        <v>255</v>
      </c>
      <c r="H167" s="81" t="s">
        <v>427</v>
      </c>
      <c r="I167" s="81" t="s">
        <v>256</v>
      </c>
      <c r="J167" s="88"/>
      <c r="K167" s="88"/>
      <c r="L167" s="88"/>
      <c r="M167" s="88"/>
    </row>
    <row r="168" spans="1:14" s="37" customFormat="1" ht="18" customHeight="1" x14ac:dyDescent="0.15">
      <c r="A168" s="31"/>
      <c r="B168" s="83" t="s">
        <v>2</v>
      </c>
      <c r="C168" s="83" t="s">
        <v>2</v>
      </c>
      <c r="D168" s="83" t="s">
        <v>2</v>
      </c>
      <c r="E168" s="83" t="s">
        <v>2</v>
      </c>
      <c r="F168" s="83"/>
      <c r="G168" s="83"/>
      <c r="H168" s="83"/>
      <c r="I168" s="83"/>
      <c r="J168" s="32" t="s">
        <v>310</v>
      </c>
      <c r="K168" s="34"/>
      <c r="L168" s="34"/>
      <c r="M168" s="35" t="str">
        <f>IF(A168=1,1*K168*L168,"－")</f>
        <v>－</v>
      </c>
      <c r="N168" s="36" t="str">
        <f>IF(A168=1,1*K168*2,"－")</f>
        <v>－</v>
      </c>
    </row>
    <row r="169" spans="1:14" s="37" customFormat="1" ht="18" customHeight="1" x14ac:dyDescent="0.15">
      <c r="A169" s="38"/>
      <c r="B169" s="84"/>
      <c r="C169" s="84"/>
      <c r="D169" s="84"/>
      <c r="E169" s="84"/>
      <c r="F169" s="84"/>
      <c r="G169" s="84"/>
      <c r="H169" s="84"/>
      <c r="I169" s="84"/>
      <c r="J169" s="39"/>
      <c r="K169" s="40"/>
      <c r="L169" s="40"/>
      <c r="M169" s="35" t="str">
        <f>IF(A169=1,1*K169*L169,"－")</f>
        <v>－</v>
      </c>
      <c r="N169" s="36" t="str">
        <f>IF(A169=1,1*K169*2,"－")</f>
        <v>－</v>
      </c>
    </row>
    <row r="170" spans="1:14" s="37" customFormat="1" ht="18" customHeight="1" x14ac:dyDescent="0.15">
      <c r="A170" s="38"/>
      <c r="B170" s="84"/>
      <c r="C170" s="84"/>
      <c r="D170" s="84"/>
      <c r="E170" s="84"/>
      <c r="F170" s="84"/>
      <c r="G170" s="84"/>
      <c r="H170" s="84"/>
      <c r="I170" s="84"/>
      <c r="J170" s="39"/>
      <c r="K170" s="40"/>
      <c r="L170" s="40"/>
      <c r="M170" s="35" t="str">
        <f>IF(A170=1,1*K170*L170,"－")</f>
        <v>－</v>
      </c>
      <c r="N170" s="36" t="str">
        <f>IF(A170=1,1*K170*2,"－")</f>
        <v>－</v>
      </c>
    </row>
    <row r="171" spans="1:14" ht="18" customHeight="1" x14ac:dyDescent="0.15">
      <c r="A171" s="43" t="s">
        <v>216</v>
      </c>
      <c r="B171" s="43"/>
      <c r="C171" s="43"/>
      <c r="D171" s="43"/>
      <c r="E171" s="43"/>
      <c r="F171" s="43"/>
      <c r="G171" s="43"/>
      <c r="H171" s="43"/>
      <c r="I171" s="43"/>
      <c r="J171" s="20"/>
    </row>
    <row r="172" spans="1:14" ht="18" customHeight="1" x14ac:dyDescent="0.15">
      <c r="A172" s="44"/>
      <c r="B172" s="44"/>
      <c r="C172" s="44"/>
      <c r="D172" s="44"/>
      <c r="E172" s="44"/>
      <c r="F172" s="44"/>
      <c r="G172" s="44"/>
      <c r="H172" s="44"/>
      <c r="I172" s="44"/>
      <c r="J172" s="20"/>
    </row>
    <row r="173" spans="1:14" ht="18" customHeight="1" x14ac:dyDescent="0.15">
      <c r="A173" s="19"/>
      <c r="B173" s="19"/>
      <c r="C173" s="19"/>
      <c r="D173" s="19"/>
      <c r="E173" s="19"/>
      <c r="F173" s="19"/>
      <c r="G173" s="19"/>
      <c r="H173" s="19"/>
      <c r="I173" s="19"/>
      <c r="J173" s="20"/>
    </row>
    <row r="174" spans="1:14" ht="18" customHeight="1" x14ac:dyDescent="0.15">
      <c r="A174" s="21" t="s">
        <v>348</v>
      </c>
      <c r="B174" s="21"/>
      <c r="C174" s="21"/>
      <c r="D174" s="21"/>
      <c r="E174" s="21"/>
      <c r="F174" s="21"/>
      <c r="G174" s="21"/>
      <c r="H174" s="21"/>
      <c r="I174" s="21"/>
      <c r="J174" s="20"/>
      <c r="K174" s="9" t="s">
        <v>209</v>
      </c>
      <c r="L174" s="22">
        <f>SUM(M178:M181)</f>
        <v>0</v>
      </c>
      <c r="M174" s="23" t="s">
        <v>203</v>
      </c>
      <c r="N174" s="24">
        <f>SUM(N178:N181)</f>
        <v>0</v>
      </c>
    </row>
    <row r="175" spans="1:14" ht="18" customHeight="1" x14ac:dyDescent="0.15">
      <c r="A175" s="21"/>
      <c r="B175" s="21"/>
      <c r="C175" s="21"/>
      <c r="D175" s="21"/>
      <c r="E175" s="21"/>
      <c r="F175" s="21"/>
      <c r="G175" s="21"/>
      <c r="H175" s="21"/>
      <c r="I175" s="21"/>
      <c r="J175" s="20"/>
      <c r="L175" s="25"/>
      <c r="M175" s="26"/>
      <c r="N175" s="27"/>
    </row>
    <row r="176" spans="1:14" s="30" customFormat="1" ht="17.25" customHeight="1" x14ac:dyDescent="0.15">
      <c r="A176" s="91" t="s">
        <v>228</v>
      </c>
      <c r="B176" s="93" t="s">
        <v>250</v>
      </c>
      <c r="C176" s="94"/>
      <c r="D176" s="95"/>
      <c r="E176" s="93" t="s">
        <v>251</v>
      </c>
      <c r="F176" s="94"/>
      <c r="G176" s="94"/>
      <c r="H176" s="94"/>
      <c r="I176" s="95"/>
      <c r="J176" s="87" t="s">
        <v>211</v>
      </c>
      <c r="K176" s="87" t="s">
        <v>213</v>
      </c>
      <c r="L176" s="87" t="s">
        <v>214</v>
      </c>
      <c r="M176" s="87" t="s">
        <v>215</v>
      </c>
    </row>
    <row r="177" spans="1:15" s="30" customFormat="1" ht="135" customHeight="1" x14ac:dyDescent="0.15">
      <c r="A177" s="92"/>
      <c r="B177" s="81" t="s">
        <v>252</v>
      </c>
      <c r="C177" s="81" t="s">
        <v>253</v>
      </c>
      <c r="D177" s="81" t="s">
        <v>254</v>
      </c>
      <c r="E177" s="81" t="s">
        <v>425</v>
      </c>
      <c r="F177" s="81" t="s">
        <v>426</v>
      </c>
      <c r="G177" s="81" t="s">
        <v>255</v>
      </c>
      <c r="H177" s="81" t="s">
        <v>427</v>
      </c>
      <c r="I177" s="81" t="s">
        <v>256</v>
      </c>
      <c r="J177" s="88"/>
      <c r="K177" s="88"/>
      <c r="L177" s="88"/>
      <c r="M177" s="88"/>
    </row>
    <row r="178" spans="1:15" s="37" customFormat="1" ht="30" customHeight="1" x14ac:dyDescent="0.15">
      <c r="A178" s="31"/>
      <c r="B178" s="83" t="s">
        <v>2</v>
      </c>
      <c r="C178" s="83" t="s">
        <v>2</v>
      </c>
      <c r="D178" s="83" t="s">
        <v>2</v>
      </c>
      <c r="E178" s="83" t="s">
        <v>2</v>
      </c>
      <c r="F178" s="83"/>
      <c r="G178" s="83"/>
      <c r="H178" s="83"/>
      <c r="I178" s="83"/>
      <c r="J178" s="32" t="s">
        <v>311</v>
      </c>
      <c r="K178" s="34"/>
      <c r="L178" s="34"/>
      <c r="M178" s="35" t="str">
        <f>IF(A178=1,1*K178*L178,"－")</f>
        <v>－</v>
      </c>
      <c r="N178" s="36" t="str">
        <f>IF(A178=1,1*K178*2,"－")</f>
        <v>－</v>
      </c>
    </row>
    <row r="179" spans="1:15" s="37" customFormat="1" ht="18" customHeight="1" x14ac:dyDescent="0.15">
      <c r="A179" s="38"/>
      <c r="B179" s="84" t="s">
        <v>2</v>
      </c>
      <c r="C179" s="84" t="s">
        <v>2</v>
      </c>
      <c r="D179" s="84" t="s">
        <v>2</v>
      </c>
      <c r="E179" s="84" t="s">
        <v>2</v>
      </c>
      <c r="F179" s="84"/>
      <c r="G179" s="84"/>
      <c r="H179" s="84"/>
      <c r="I179" s="84"/>
      <c r="J179" s="39" t="s">
        <v>312</v>
      </c>
      <c r="K179" s="40"/>
      <c r="L179" s="40"/>
      <c r="M179" s="35" t="str">
        <f>IF(A179=1,1*K179*L179,"－")</f>
        <v>－</v>
      </c>
      <c r="N179" s="36" t="str">
        <f>IF(A179=1,1*K179*2,"－")</f>
        <v>－</v>
      </c>
    </row>
    <row r="180" spans="1:15" s="37" customFormat="1" ht="18" customHeight="1" x14ac:dyDescent="0.15">
      <c r="A180" s="38"/>
      <c r="B180" s="84"/>
      <c r="C180" s="84"/>
      <c r="D180" s="84"/>
      <c r="E180" s="84"/>
      <c r="F180" s="84"/>
      <c r="G180" s="84"/>
      <c r="H180" s="84"/>
      <c r="I180" s="84"/>
      <c r="J180" s="39"/>
      <c r="K180" s="40"/>
      <c r="L180" s="40"/>
      <c r="M180" s="35" t="str">
        <f>IF(A180=1,1*K180*L180,"－")</f>
        <v>－</v>
      </c>
      <c r="N180" s="36" t="str">
        <f>IF(A180=1,1*K180*2,"－")</f>
        <v>－</v>
      </c>
    </row>
    <row r="181" spans="1:15" s="37" customFormat="1" ht="18" customHeight="1" x14ac:dyDescent="0.15">
      <c r="A181" s="38"/>
      <c r="B181" s="84"/>
      <c r="C181" s="84"/>
      <c r="D181" s="84"/>
      <c r="E181" s="84"/>
      <c r="F181" s="84"/>
      <c r="G181" s="84"/>
      <c r="H181" s="84"/>
      <c r="I181" s="84"/>
      <c r="J181" s="39"/>
      <c r="K181" s="40"/>
      <c r="L181" s="40"/>
      <c r="M181" s="35" t="str">
        <f>IF(A181=1,1*K181*L181,"－")</f>
        <v>－</v>
      </c>
      <c r="N181" s="36" t="str">
        <f>IF(A181=1,1*K181*2,"－")</f>
        <v>－</v>
      </c>
    </row>
    <row r="182" spans="1:15" ht="18" customHeight="1" x14ac:dyDescent="0.15">
      <c r="A182" s="43" t="s">
        <v>216</v>
      </c>
      <c r="B182" s="43"/>
      <c r="C182" s="43"/>
      <c r="D182" s="43"/>
      <c r="E182" s="43"/>
      <c r="F182" s="43"/>
      <c r="G182" s="43"/>
      <c r="H182" s="43"/>
      <c r="I182" s="43"/>
      <c r="J182" s="20"/>
    </row>
    <row r="183" spans="1:15" ht="18" customHeight="1" x14ac:dyDescent="0.15">
      <c r="A183" s="43"/>
      <c r="B183" s="43"/>
      <c r="C183" s="43"/>
      <c r="D183" s="43"/>
      <c r="E183" s="43"/>
      <c r="F183" s="43"/>
      <c r="G183" s="43"/>
      <c r="H183" s="43"/>
      <c r="I183" s="43"/>
      <c r="J183" s="20"/>
    </row>
    <row r="184" spans="1:15" ht="18" customHeight="1" thickBot="1" x14ac:dyDescent="0.2">
      <c r="A184" s="19"/>
      <c r="B184" s="19"/>
      <c r="C184" s="19"/>
      <c r="D184" s="19"/>
      <c r="E184" s="19"/>
      <c r="F184" s="19"/>
      <c r="G184" s="19"/>
      <c r="H184" s="19"/>
      <c r="I184" s="19"/>
      <c r="J184" s="20"/>
      <c r="K184" s="53"/>
      <c r="L184" s="53"/>
      <c r="M184" s="53"/>
      <c r="N184" s="54"/>
      <c r="O184" s="55"/>
    </row>
    <row r="185" spans="1:15" ht="20.25" customHeight="1" thickBot="1" x14ac:dyDescent="0.2">
      <c r="A185" s="14" t="s">
        <v>259</v>
      </c>
      <c r="B185" s="14"/>
      <c r="C185" s="14"/>
      <c r="D185" s="14"/>
      <c r="E185" s="14"/>
      <c r="F185" s="14"/>
      <c r="G185" s="14"/>
      <c r="H185" s="14"/>
      <c r="I185" s="14"/>
      <c r="J185" s="15"/>
      <c r="K185" s="56" t="s">
        <v>208</v>
      </c>
      <c r="L185" s="57">
        <f>L187+L257+L279+L292</f>
        <v>0</v>
      </c>
      <c r="M185" s="58" t="s">
        <v>203</v>
      </c>
      <c r="N185" s="59">
        <f>N187+N257+N279+N292</f>
        <v>0</v>
      </c>
      <c r="O185" s="55"/>
    </row>
    <row r="186" spans="1:15" ht="18" customHeight="1" x14ac:dyDescent="0.15">
      <c r="A186" s="19"/>
      <c r="B186" s="19"/>
      <c r="C186" s="19"/>
      <c r="D186" s="19"/>
      <c r="E186" s="19"/>
      <c r="F186" s="19"/>
      <c r="G186" s="19"/>
      <c r="H186" s="19"/>
      <c r="I186" s="19"/>
      <c r="J186" s="20"/>
      <c r="K186" s="53"/>
      <c r="L186" s="53"/>
      <c r="M186" s="53"/>
      <c r="N186" s="54"/>
      <c r="O186" s="55"/>
    </row>
    <row r="187" spans="1:15" ht="18" customHeight="1" x14ac:dyDescent="0.15">
      <c r="A187" s="21" t="s">
        <v>260</v>
      </c>
      <c r="B187" s="21"/>
      <c r="C187" s="21"/>
      <c r="D187" s="21"/>
      <c r="E187" s="21"/>
      <c r="F187" s="21"/>
      <c r="G187" s="21"/>
      <c r="H187" s="21"/>
      <c r="I187" s="21"/>
      <c r="J187" s="20"/>
      <c r="K187" s="9" t="s">
        <v>209</v>
      </c>
      <c r="L187" s="60">
        <f>SUM(M192:M215)+SUM(M222:M227)+SUM(M234:M238)+SUM(M245:M253)</f>
        <v>0</v>
      </c>
      <c r="M187" s="61" t="s">
        <v>232</v>
      </c>
      <c r="N187" s="62">
        <f>SUM(N192:N215)+SUM(N222:N227)+SUM(N234:N238)+SUM(N245:N253)</f>
        <v>0</v>
      </c>
    </row>
    <row r="188" spans="1:15" ht="18" customHeight="1" x14ac:dyDescent="0.15">
      <c r="A188" s="19"/>
      <c r="B188" s="19"/>
      <c r="C188" s="19"/>
      <c r="D188" s="19"/>
      <c r="E188" s="19"/>
      <c r="F188" s="19"/>
      <c r="G188" s="19"/>
      <c r="H188" s="19"/>
      <c r="I188" s="19"/>
      <c r="J188" s="20"/>
      <c r="K188" s="9"/>
      <c r="L188" s="9"/>
      <c r="M188" s="9"/>
    </row>
    <row r="189" spans="1:15" ht="18" customHeight="1" x14ac:dyDescent="0.15">
      <c r="A189" s="21" t="s">
        <v>261</v>
      </c>
      <c r="B189" s="21"/>
      <c r="C189" s="21"/>
      <c r="D189" s="21"/>
      <c r="E189" s="21"/>
      <c r="F189" s="21"/>
      <c r="G189" s="21"/>
      <c r="H189" s="21"/>
      <c r="I189" s="21"/>
      <c r="J189" s="20"/>
      <c r="K189" s="9"/>
      <c r="L189" s="9"/>
      <c r="M189" s="9"/>
    </row>
    <row r="190" spans="1:15" s="30" customFormat="1" ht="17.25" customHeight="1" x14ac:dyDescent="0.15">
      <c r="A190" s="91" t="s">
        <v>228</v>
      </c>
      <c r="B190" s="93" t="s">
        <v>250</v>
      </c>
      <c r="C190" s="94"/>
      <c r="D190" s="95"/>
      <c r="E190" s="93" t="s">
        <v>251</v>
      </c>
      <c r="F190" s="94"/>
      <c r="G190" s="94"/>
      <c r="H190" s="94"/>
      <c r="I190" s="95"/>
      <c r="J190" s="87" t="s">
        <v>211</v>
      </c>
      <c r="K190" s="87" t="s">
        <v>213</v>
      </c>
      <c r="L190" s="87" t="s">
        <v>214</v>
      </c>
      <c r="M190" s="87" t="s">
        <v>215</v>
      </c>
    </row>
    <row r="191" spans="1:15" s="30" customFormat="1" ht="135" customHeight="1" x14ac:dyDescent="0.15">
      <c r="A191" s="92"/>
      <c r="B191" s="81" t="s">
        <v>252</v>
      </c>
      <c r="C191" s="81" t="s">
        <v>253</v>
      </c>
      <c r="D191" s="81" t="s">
        <v>254</v>
      </c>
      <c r="E191" s="81" t="s">
        <v>425</v>
      </c>
      <c r="F191" s="81" t="s">
        <v>426</v>
      </c>
      <c r="G191" s="81" t="s">
        <v>255</v>
      </c>
      <c r="H191" s="81" t="s">
        <v>427</v>
      </c>
      <c r="I191" s="81" t="s">
        <v>256</v>
      </c>
      <c r="J191" s="88"/>
      <c r="K191" s="88"/>
      <c r="L191" s="88"/>
      <c r="M191" s="88"/>
    </row>
    <row r="192" spans="1:15" ht="18" customHeight="1" x14ac:dyDescent="0.15">
      <c r="A192" s="31"/>
      <c r="B192" s="83" t="s">
        <v>2</v>
      </c>
      <c r="C192" s="83"/>
      <c r="D192" s="83" t="s">
        <v>2</v>
      </c>
      <c r="E192" s="83"/>
      <c r="F192" s="83"/>
      <c r="G192" s="83" t="s">
        <v>2</v>
      </c>
      <c r="H192" s="83"/>
      <c r="I192" s="83"/>
      <c r="J192" s="32" t="s">
        <v>186</v>
      </c>
      <c r="K192" s="34"/>
      <c r="L192" s="34"/>
      <c r="M192" s="35" t="str">
        <f>IF(A192=1,1*K192*L192,"－")</f>
        <v>－</v>
      </c>
      <c r="N192" s="36" t="str">
        <f>IF(A192=1,1*K192*2,"－")</f>
        <v>－</v>
      </c>
    </row>
    <row r="193" spans="1:14" ht="18" customHeight="1" x14ac:dyDescent="0.15">
      <c r="A193" s="31"/>
      <c r="B193" s="83" t="s">
        <v>2</v>
      </c>
      <c r="C193" s="83"/>
      <c r="D193" s="83" t="s">
        <v>2</v>
      </c>
      <c r="E193" s="83"/>
      <c r="F193" s="83" t="s">
        <v>2</v>
      </c>
      <c r="G193" s="83"/>
      <c r="H193" s="83"/>
      <c r="I193" s="83"/>
      <c r="J193" s="32" t="s">
        <v>3</v>
      </c>
      <c r="K193" s="34"/>
      <c r="L193" s="34"/>
      <c r="M193" s="35" t="str">
        <f>IF(A193=1,1*K193*L193,"－")</f>
        <v>－</v>
      </c>
      <c r="N193" s="36" t="str">
        <f>IF(A193=1,1*K193*2,"－")</f>
        <v>－</v>
      </c>
    </row>
    <row r="194" spans="1:14" ht="18" customHeight="1" x14ac:dyDescent="0.15">
      <c r="A194" s="31"/>
      <c r="B194" s="83" t="s">
        <v>2</v>
      </c>
      <c r="C194" s="83"/>
      <c r="D194" s="83" t="s">
        <v>2</v>
      </c>
      <c r="E194" s="83"/>
      <c r="F194" s="83" t="s">
        <v>2</v>
      </c>
      <c r="G194" s="83"/>
      <c r="H194" s="83"/>
      <c r="I194" s="83"/>
      <c r="J194" s="32" t="s">
        <v>4</v>
      </c>
      <c r="K194" s="34"/>
      <c r="L194" s="34"/>
      <c r="M194" s="35" t="str">
        <f t="shared" ref="M194:M214" si="10">IF(A194=1,1*K194*L194,"－")</f>
        <v>－</v>
      </c>
      <c r="N194" s="36" t="str">
        <f t="shared" ref="N194:N214" si="11">IF(A194=1,1*K194*2,"－")</f>
        <v>－</v>
      </c>
    </row>
    <row r="195" spans="1:14" ht="18" customHeight="1" x14ac:dyDescent="0.15">
      <c r="A195" s="31"/>
      <c r="B195" s="83" t="s">
        <v>2</v>
      </c>
      <c r="C195" s="83" t="s">
        <v>2</v>
      </c>
      <c r="D195" s="83" t="s">
        <v>2</v>
      </c>
      <c r="E195" s="83" t="s">
        <v>2</v>
      </c>
      <c r="F195" s="83"/>
      <c r="G195" s="83"/>
      <c r="H195" s="83" t="s">
        <v>2</v>
      </c>
      <c r="I195" s="83"/>
      <c r="J195" s="32" t="s">
        <v>188</v>
      </c>
      <c r="K195" s="34"/>
      <c r="L195" s="34"/>
      <c r="M195" s="35" t="str">
        <f t="shared" si="10"/>
        <v>－</v>
      </c>
      <c r="N195" s="36" t="str">
        <f t="shared" si="11"/>
        <v>－</v>
      </c>
    </row>
    <row r="196" spans="1:14" ht="18" customHeight="1" x14ac:dyDescent="0.15">
      <c r="A196" s="31"/>
      <c r="B196" s="83" t="s">
        <v>2</v>
      </c>
      <c r="C196" s="83" t="s">
        <v>2</v>
      </c>
      <c r="D196" s="83" t="s">
        <v>2</v>
      </c>
      <c r="E196" s="83"/>
      <c r="F196" s="83" t="s">
        <v>2</v>
      </c>
      <c r="G196" s="83"/>
      <c r="H196" s="83"/>
      <c r="I196" s="83"/>
      <c r="J196" s="32" t="s">
        <v>313</v>
      </c>
      <c r="K196" s="34"/>
      <c r="L196" s="34"/>
      <c r="M196" s="35" t="str">
        <f t="shared" si="10"/>
        <v>－</v>
      </c>
      <c r="N196" s="36" t="str">
        <f t="shared" si="11"/>
        <v>－</v>
      </c>
    </row>
    <row r="197" spans="1:14" ht="30" customHeight="1" x14ac:dyDescent="0.15">
      <c r="A197" s="31"/>
      <c r="B197" s="83" t="s">
        <v>2</v>
      </c>
      <c r="C197" s="83"/>
      <c r="D197" s="83"/>
      <c r="E197" s="83"/>
      <c r="F197" s="83"/>
      <c r="G197" s="83" t="s">
        <v>2</v>
      </c>
      <c r="H197" s="83"/>
      <c r="I197" s="83"/>
      <c r="J197" s="32" t="s">
        <v>189</v>
      </c>
      <c r="K197" s="34"/>
      <c r="L197" s="34"/>
      <c r="M197" s="35" t="str">
        <f t="shared" si="10"/>
        <v>－</v>
      </c>
      <c r="N197" s="36" t="str">
        <f t="shared" si="11"/>
        <v>－</v>
      </c>
    </row>
    <row r="198" spans="1:14" ht="18" customHeight="1" x14ac:dyDescent="0.15">
      <c r="A198" s="31"/>
      <c r="B198" s="83" t="s">
        <v>2</v>
      </c>
      <c r="C198" s="83" t="s">
        <v>2</v>
      </c>
      <c r="D198" s="83"/>
      <c r="E198" s="83" t="s">
        <v>2</v>
      </c>
      <c r="F198" s="83"/>
      <c r="G198" s="83"/>
      <c r="H198" s="83"/>
      <c r="I198" s="83"/>
      <c r="J198" s="32" t="s">
        <v>5</v>
      </c>
      <c r="K198" s="34"/>
      <c r="L198" s="34"/>
      <c r="M198" s="35" t="str">
        <f t="shared" si="10"/>
        <v>－</v>
      </c>
      <c r="N198" s="36" t="str">
        <f t="shared" si="11"/>
        <v>－</v>
      </c>
    </row>
    <row r="199" spans="1:14" ht="18" customHeight="1" x14ac:dyDescent="0.15">
      <c r="A199" s="31"/>
      <c r="B199" s="83" t="s">
        <v>2</v>
      </c>
      <c r="C199" s="83" t="s">
        <v>2</v>
      </c>
      <c r="D199" s="83"/>
      <c r="E199" s="83"/>
      <c r="F199" s="83"/>
      <c r="G199" s="83"/>
      <c r="H199" s="83" t="s">
        <v>2</v>
      </c>
      <c r="I199" s="83"/>
      <c r="J199" s="32" t="s">
        <v>6</v>
      </c>
      <c r="K199" s="34"/>
      <c r="L199" s="34"/>
      <c r="M199" s="35" t="str">
        <f t="shared" si="10"/>
        <v>－</v>
      </c>
      <c r="N199" s="36" t="str">
        <f t="shared" si="11"/>
        <v>－</v>
      </c>
    </row>
    <row r="200" spans="1:14" ht="30" customHeight="1" x14ac:dyDescent="0.15">
      <c r="A200" s="31"/>
      <c r="B200" s="83"/>
      <c r="C200" s="83" t="s">
        <v>2</v>
      </c>
      <c r="D200" s="83" t="s">
        <v>2</v>
      </c>
      <c r="E200" s="83"/>
      <c r="F200" s="83" t="s">
        <v>2</v>
      </c>
      <c r="G200" s="83"/>
      <c r="H200" s="83"/>
      <c r="I200" s="83"/>
      <c r="J200" s="32" t="s">
        <v>314</v>
      </c>
      <c r="K200" s="34"/>
      <c r="L200" s="34"/>
      <c r="M200" s="35" t="str">
        <f t="shared" si="10"/>
        <v>－</v>
      </c>
      <c r="N200" s="36" t="str">
        <f t="shared" si="11"/>
        <v>－</v>
      </c>
    </row>
    <row r="201" spans="1:14" ht="18" customHeight="1" x14ac:dyDescent="0.15">
      <c r="A201" s="31"/>
      <c r="B201" s="83"/>
      <c r="C201" s="83" t="s">
        <v>2</v>
      </c>
      <c r="D201" s="83" t="s">
        <v>2</v>
      </c>
      <c r="E201" s="83" t="s">
        <v>2</v>
      </c>
      <c r="F201" s="83"/>
      <c r="G201" s="83"/>
      <c r="H201" s="83" t="s">
        <v>430</v>
      </c>
      <c r="I201" s="83"/>
      <c r="J201" s="32" t="s">
        <v>315</v>
      </c>
      <c r="K201" s="34"/>
      <c r="L201" s="34"/>
      <c r="M201" s="35" t="str">
        <f t="shared" si="10"/>
        <v>－</v>
      </c>
      <c r="N201" s="36" t="str">
        <f t="shared" si="11"/>
        <v>－</v>
      </c>
    </row>
    <row r="202" spans="1:14" ht="18" customHeight="1" x14ac:dyDescent="0.15">
      <c r="A202" s="31"/>
      <c r="B202" s="83"/>
      <c r="C202" s="83"/>
      <c r="D202" s="83" t="s">
        <v>2</v>
      </c>
      <c r="E202" s="83"/>
      <c r="F202" s="83"/>
      <c r="G202" s="83"/>
      <c r="H202" s="83" t="s">
        <v>2</v>
      </c>
      <c r="I202" s="83"/>
      <c r="J202" s="32" t="s">
        <v>197</v>
      </c>
      <c r="K202" s="34"/>
      <c r="L202" s="34"/>
      <c r="M202" s="35" t="str">
        <f t="shared" si="10"/>
        <v>－</v>
      </c>
      <c r="N202" s="36" t="str">
        <f t="shared" si="11"/>
        <v>－</v>
      </c>
    </row>
    <row r="203" spans="1:14" ht="18" customHeight="1" x14ac:dyDescent="0.15">
      <c r="A203" s="31"/>
      <c r="B203" s="83" t="s">
        <v>2</v>
      </c>
      <c r="C203" s="83" t="s">
        <v>2</v>
      </c>
      <c r="D203" s="83" t="s">
        <v>2</v>
      </c>
      <c r="E203" s="83"/>
      <c r="F203" s="83"/>
      <c r="G203" s="83"/>
      <c r="H203" s="83"/>
      <c r="I203" s="83" t="s">
        <v>2</v>
      </c>
      <c r="J203" s="32" t="s">
        <v>7</v>
      </c>
      <c r="K203" s="34"/>
      <c r="L203" s="34"/>
      <c r="M203" s="35" t="str">
        <f t="shared" si="10"/>
        <v>－</v>
      </c>
      <c r="N203" s="36" t="str">
        <f t="shared" si="11"/>
        <v>－</v>
      </c>
    </row>
    <row r="204" spans="1:14" ht="18" customHeight="1" x14ac:dyDescent="0.15">
      <c r="A204" s="31"/>
      <c r="B204" s="83" t="s">
        <v>2</v>
      </c>
      <c r="C204" s="83" t="s">
        <v>2</v>
      </c>
      <c r="D204" s="83"/>
      <c r="E204" s="83" t="s">
        <v>2</v>
      </c>
      <c r="F204" s="83"/>
      <c r="G204" s="83"/>
      <c r="H204" s="83"/>
      <c r="I204" s="83"/>
      <c r="J204" s="32" t="s">
        <v>191</v>
      </c>
      <c r="K204" s="34"/>
      <c r="L204" s="34"/>
      <c r="M204" s="35" t="str">
        <f t="shared" si="10"/>
        <v>－</v>
      </c>
      <c r="N204" s="36" t="str">
        <f t="shared" si="11"/>
        <v>－</v>
      </c>
    </row>
    <row r="205" spans="1:14" ht="18" customHeight="1" x14ac:dyDescent="0.15">
      <c r="A205" s="31"/>
      <c r="B205" s="83" t="s">
        <v>2</v>
      </c>
      <c r="C205" s="83"/>
      <c r="D205" s="83" t="s">
        <v>2</v>
      </c>
      <c r="E205" s="83"/>
      <c r="F205" s="83"/>
      <c r="G205" s="83" t="s">
        <v>2</v>
      </c>
      <c r="H205" s="83"/>
      <c r="I205" s="83"/>
      <c r="J205" s="32" t="s">
        <v>316</v>
      </c>
      <c r="K205" s="34"/>
      <c r="L205" s="34"/>
      <c r="M205" s="35" t="str">
        <f t="shared" si="10"/>
        <v>－</v>
      </c>
      <c r="N205" s="36" t="str">
        <f t="shared" si="11"/>
        <v>－</v>
      </c>
    </row>
    <row r="206" spans="1:14" ht="18" customHeight="1" x14ac:dyDescent="0.15">
      <c r="A206" s="31"/>
      <c r="B206" s="83" t="s">
        <v>2</v>
      </c>
      <c r="C206" s="83"/>
      <c r="D206" s="83" t="s">
        <v>2</v>
      </c>
      <c r="E206" s="83"/>
      <c r="F206" s="83"/>
      <c r="G206" s="83" t="s">
        <v>2</v>
      </c>
      <c r="H206" s="83"/>
      <c r="I206" s="83"/>
      <c r="J206" s="32" t="s">
        <v>317</v>
      </c>
      <c r="K206" s="34"/>
      <c r="L206" s="34"/>
      <c r="M206" s="35" t="str">
        <f t="shared" si="10"/>
        <v>－</v>
      </c>
      <c r="N206" s="36" t="str">
        <f t="shared" si="11"/>
        <v>－</v>
      </c>
    </row>
    <row r="207" spans="1:14" ht="18" customHeight="1" x14ac:dyDescent="0.15">
      <c r="A207" s="31"/>
      <c r="B207" s="83" t="s">
        <v>2</v>
      </c>
      <c r="C207" s="83" t="s">
        <v>2</v>
      </c>
      <c r="D207" s="83" t="s">
        <v>2</v>
      </c>
      <c r="E207" s="83" t="s">
        <v>2</v>
      </c>
      <c r="F207" s="83"/>
      <c r="G207" s="83"/>
      <c r="H207" s="83"/>
      <c r="I207" s="83"/>
      <c r="J207" s="32" t="s">
        <v>8</v>
      </c>
      <c r="K207" s="34"/>
      <c r="L207" s="34"/>
      <c r="M207" s="35" t="str">
        <f t="shared" si="10"/>
        <v>－</v>
      </c>
      <c r="N207" s="36" t="str">
        <f t="shared" si="11"/>
        <v>－</v>
      </c>
    </row>
    <row r="208" spans="1:14" ht="18" customHeight="1" x14ac:dyDescent="0.15">
      <c r="A208" s="31"/>
      <c r="B208" s="83" t="s">
        <v>2</v>
      </c>
      <c r="C208" s="83" t="s">
        <v>2</v>
      </c>
      <c r="D208" s="83" t="s">
        <v>2</v>
      </c>
      <c r="E208" s="83"/>
      <c r="F208" s="83"/>
      <c r="G208" s="83" t="s">
        <v>2</v>
      </c>
      <c r="H208" s="83"/>
      <c r="I208" s="83"/>
      <c r="J208" s="32" t="s">
        <v>9</v>
      </c>
      <c r="K208" s="34"/>
      <c r="L208" s="34"/>
      <c r="M208" s="35" t="str">
        <f t="shared" si="10"/>
        <v>－</v>
      </c>
      <c r="N208" s="36" t="str">
        <f t="shared" si="11"/>
        <v>－</v>
      </c>
    </row>
    <row r="209" spans="1:14" ht="18" customHeight="1" x14ac:dyDescent="0.15">
      <c r="A209" s="31"/>
      <c r="B209" s="83" t="s">
        <v>2</v>
      </c>
      <c r="C209" s="83"/>
      <c r="D209" s="83"/>
      <c r="E209" s="83"/>
      <c r="F209" s="83"/>
      <c r="G209" s="83" t="s">
        <v>2</v>
      </c>
      <c r="H209" s="83"/>
      <c r="I209" s="83"/>
      <c r="J209" s="32" t="s">
        <v>318</v>
      </c>
      <c r="K209" s="34"/>
      <c r="L209" s="34"/>
      <c r="M209" s="35" t="str">
        <f t="shared" si="10"/>
        <v>－</v>
      </c>
      <c r="N209" s="36" t="str">
        <f t="shared" si="11"/>
        <v>－</v>
      </c>
    </row>
    <row r="210" spans="1:14" ht="18" customHeight="1" x14ac:dyDescent="0.15">
      <c r="A210" s="31"/>
      <c r="B210" s="83" t="s">
        <v>2</v>
      </c>
      <c r="C210" s="83" t="s">
        <v>2</v>
      </c>
      <c r="D210" s="83" t="s">
        <v>2</v>
      </c>
      <c r="E210" s="83"/>
      <c r="F210" s="83"/>
      <c r="G210" s="83" t="s">
        <v>2</v>
      </c>
      <c r="H210" s="83"/>
      <c r="I210" s="83"/>
      <c r="J210" s="32" t="s">
        <v>10</v>
      </c>
      <c r="K210" s="34"/>
      <c r="L210" s="34"/>
      <c r="M210" s="35" t="str">
        <f t="shared" si="10"/>
        <v>－</v>
      </c>
      <c r="N210" s="36" t="str">
        <f t="shared" si="11"/>
        <v>－</v>
      </c>
    </row>
    <row r="211" spans="1:14" ht="18" customHeight="1" x14ac:dyDescent="0.15">
      <c r="A211" s="31"/>
      <c r="B211" s="83" t="s">
        <v>2</v>
      </c>
      <c r="C211" s="83" t="s">
        <v>2</v>
      </c>
      <c r="D211" s="83" t="s">
        <v>2</v>
      </c>
      <c r="E211" s="83" t="s">
        <v>2</v>
      </c>
      <c r="F211" s="83"/>
      <c r="G211" s="83"/>
      <c r="H211" s="83"/>
      <c r="I211" s="83"/>
      <c r="J211" s="32" t="s">
        <v>222</v>
      </c>
      <c r="K211" s="34"/>
      <c r="L211" s="34"/>
      <c r="M211" s="35" t="str">
        <f t="shared" si="10"/>
        <v>－</v>
      </c>
      <c r="N211" s="36" t="str">
        <f t="shared" si="11"/>
        <v>－</v>
      </c>
    </row>
    <row r="212" spans="1:14" ht="30" customHeight="1" x14ac:dyDescent="0.15">
      <c r="A212" s="31"/>
      <c r="B212" s="83" t="s">
        <v>2</v>
      </c>
      <c r="C212" s="83" t="s">
        <v>2</v>
      </c>
      <c r="D212" s="83" t="s">
        <v>2</v>
      </c>
      <c r="E212" s="83"/>
      <c r="F212" s="83"/>
      <c r="G212" s="83"/>
      <c r="H212" s="83"/>
      <c r="I212" s="83" t="s">
        <v>2</v>
      </c>
      <c r="J212" s="32" t="s">
        <v>319</v>
      </c>
      <c r="K212" s="34"/>
      <c r="L212" s="34"/>
      <c r="M212" s="35" t="str">
        <f t="shared" si="10"/>
        <v>－</v>
      </c>
      <c r="N212" s="36" t="str">
        <f t="shared" si="11"/>
        <v>－</v>
      </c>
    </row>
    <row r="213" spans="1:14" ht="18" customHeight="1" x14ac:dyDescent="0.15">
      <c r="A213" s="31"/>
      <c r="B213" s="83" t="s">
        <v>2</v>
      </c>
      <c r="C213" s="83" t="s">
        <v>2</v>
      </c>
      <c r="D213" s="83" t="s">
        <v>2</v>
      </c>
      <c r="E213" s="83"/>
      <c r="F213" s="83"/>
      <c r="G213" s="83"/>
      <c r="H213" s="83"/>
      <c r="I213" s="83" t="s">
        <v>2</v>
      </c>
      <c r="J213" s="32" t="s">
        <v>320</v>
      </c>
      <c r="K213" s="34"/>
      <c r="L213" s="34"/>
      <c r="M213" s="35" t="str">
        <f t="shared" si="10"/>
        <v>－</v>
      </c>
      <c r="N213" s="36" t="str">
        <f t="shared" si="11"/>
        <v>－</v>
      </c>
    </row>
    <row r="214" spans="1:14" ht="18" customHeight="1" x14ac:dyDescent="0.15">
      <c r="A214" s="31"/>
      <c r="B214" s="83"/>
      <c r="C214" s="83"/>
      <c r="D214" s="83"/>
      <c r="E214" s="83"/>
      <c r="F214" s="83"/>
      <c r="G214" s="83"/>
      <c r="H214" s="83"/>
      <c r="I214" s="83"/>
      <c r="J214" s="32"/>
      <c r="K214" s="34"/>
      <c r="L214" s="34"/>
      <c r="M214" s="35" t="str">
        <f t="shared" si="10"/>
        <v>－</v>
      </c>
      <c r="N214" s="36" t="str">
        <f t="shared" si="11"/>
        <v>－</v>
      </c>
    </row>
    <row r="215" spans="1:14" ht="18" customHeight="1" x14ac:dyDescent="0.15">
      <c r="A215" s="31"/>
      <c r="B215" s="83"/>
      <c r="C215" s="83"/>
      <c r="D215" s="83"/>
      <c r="E215" s="83"/>
      <c r="F215" s="83"/>
      <c r="G215" s="83"/>
      <c r="H215" s="83"/>
      <c r="I215" s="83"/>
      <c r="J215" s="32"/>
      <c r="K215" s="34"/>
      <c r="L215" s="34"/>
      <c r="M215" s="35" t="str">
        <f>IF(A215=1,1*K215*L215,"－")</f>
        <v>－</v>
      </c>
      <c r="N215" s="36" t="str">
        <f>IF(A215=1,1*K215*2,"－")</f>
        <v>－</v>
      </c>
    </row>
    <row r="216" spans="1:14" ht="18" customHeight="1" x14ac:dyDescent="0.15">
      <c r="A216" s="43" t="s">
        <v>216</v>
      </c>
      <c r="B216" s="43"/>
      <c r="C216" s="43"/>
      <c r="D216" s="43"/>
      <c r="E216" s="43"/>
      <c r="F216" s="43"/>
      <c r="G216" s="43"/>
      <c r="H216" s="43"/>
      <c r="I216" s="43"/>
      <c r="J216" s="20"/>
    </row>
    <row r="217" spans="1:14" ht="18" customHeight="1" x14ac:dyDescent="0.15">
      <c r="A217" s="43"/>
      <c r="B217" s="43"/>
      <c r="C217" s="43"/>
      <c r="D217" s="43"/>
      <c r="E217" s="43"/>
      <c r="F217" s="43"/>
      <c r="G217" s="43"/>
      <c r="H217" s="43"/>
      <c r="I217" s="43"/>
      <c r="J217" s="20"/>
    </row>
    <row r="218" spans="1:14" ht="18" customHeight="1" x14ac:dyDescent="0.15">
      <c r="A218" s="19"/>
      <c r="B218" s="19"/>
      <c r="C218" s="19"/>
      <c r="D218" s="19"/>
      <c r="E218" s="19"/>
      <c r="F218" s="19"/>
      <c r="G218" s="19"/>
      <c r="H218" s="19"/>
      <c r="I218" s="19"/>
      <c r="J218" s="20"/>
    </row>
    <row r="219" spans="1:14" ht="18" customHeight="1" x14ac:dyDescent="0.15">
      <c r="A219" s="21" t="s">
        <v>262</v>
      </c>
      <c r="B219" s="21"/>
      <c r="C219" s="21"/>
      <c r="D219" s="21"/>
      <c r="E219" s="21"/>
      <c r="F219" s="21"/>
      <c r="G219" s="21"/>
      <c r="H219" s="21"/>
      <c r="I219" s="21"/>
      <c r="J219" s="20"/>
      <c r="K219" s="9"/>
      <c r="L219" s="9"/>
      <c r="M219" s="9"/>
    </row>
    <row r="220" spans="1:14" s="30" customFormat="1" ht="17.25" customHeight="1" x14ac:dyDescent="0.15">
      <c r="A220" s="91" t="s">
        <v>228</v>
      </c>
      <c r="B220" s="93" t="s">
        <v>250</v>
      </c>
      <c r="C220" s="94"/>
      <c r="D220" s="95"/>
      <c r="E220" s="93" t="s">
        <v>251</v>
      </c>
      <c r="F220" s="94"/>
      <c r="G220" s="94"/>
      <c r="H220" s="94"/>
      <c r="I220" s="95"/>
      <c r="J220" s="87" t="s">
        <v>211</v>
      </c>
      <c r="K220" s="87" t="s">
        <v>213</v>
      </c>
      <c r="L220" s="87" t="s">
        <v>214</v>
      </c>
      <c r="M220" s="87" t="s">
        <v>215</v>
      </c>
    </row>
    <row r="221" spans="1:14" s="30" customFormat="1" ht="135" customHeight="1" x14ac:dyDescent="0.15">
      <c r="A221" s="92"/>
      <c r="B221" s="81" t="s">
        <v>252</v>
      </c>
      <c r="C221" s="81" t="s">
        <v>253</v>
      </c>
      <c r="D221" s="81" t="s">
        <v>254</v>
      </c>
      <c r="E221" s="81" t="s">
        <v>425</v>
      </c>
      <c r="F221" s="81" t="s">
        <v>426</v>
      </c>
      <c r="G221" s="81" t="s">
        <v>255</v>
      </c>
      <c r="H221" s="81" t="s">
        <v>427</v>
      </c>
      <c r="I221" s="81" t="s">
        <v>256</v>
      </c>
      <c r="J221" s="88"/>
      <c r="K221" s="88"/>
      <c r="L221" s="88"/>
      <c r="M221" s="88"/>
    </row>
    <row r="222" spans="1:14" ht="18" customHeight="1" x14ac:dyDescent="0.15">
      <c r="A222" s="38"/>
      <c r="B222" s="84" t="s">
        <v>2</v>
      </c>
      <c r="C222" s="84" t="s">
        <v>2</v>
      </c>
      <c r="D222" s="84" t="s">
        <v>2</v>
      </c>
      <c r="E222" s="84" t="s">
        <v>2</v>
      </c>
      <c r="F222" s="84"/>
      <c r="G222" s="84" t="s">
        <v>2</v>
      </c>
      <c r="H222" s="84"/>
      <c r="I222" s="84" t="s">
        <v>2</v>
      </c>
      <c r="J222" s="39" t="s">
        <v>11</v>
      </c>
      <c r="K222" s="34"/>
      <c r="L222" s="34"/>
      <c r="M222" s="35" t="str">
        <f t="shared" ref="M222:M227" si="12">IF(A222=1,1*K222*L222,"－")</f>
        <v>－</v>
      </c>
      <c r="N222" s="36" t="str">
        <f t="shared" ref="N222:N227" si="13">IF(A222=1,1*K222*2,"－")</f>
        <v>－</v>
      </c>
    </row>
    <row r="223" spans="1:14" ht="30" customHeight="1" x14ac:dyDescent="0.15">
      <c r="A223" s="38"/>
      <c r="B223" s="84" t="s">
        <v>2</v>
      </c>
      <c r="C223" s="84" t="s">
        <v>2</v>
      </c>
      <c r="D223" s="84" t="s">
        <v>2</v>
      </c>
      <c r="E223" s="84" t="s">
        <v>2</v>
      </c>
      <c r="F223" s="84"/>
      <c r="G223" s="84" t="s">
        <v>2</v>
      </c>
      <c r="H223" s="84"/>
      <c r="I223" s="84" t="s">
        <v>2</v>
      </c>
      <c r="J223" s="39" t="s">
        <v>12</v>
      </c>
      <c r="K223" s="34"/>
      <c r="L223" s="34"/>
      <c r="M223" s="35" t="str">
        <f t="shared" si="12"/>
        <v>－</v>
      </c>
      <c r="N223" s="36" t="str">
        <f t="shared" si="13"/>
        <v>－</v>
      </c>
    </row>
    <row r="224" spans="1:14" ht="30" customHeight="1" x14ac:dyDescent="0.15">
      <c r="A224" s="38"/>
      <c r="B224" s="84" t="s">
        <v>2</v>
      </c>
      <c r="C224" s="84" t="s">
        <v>2</v>
      </c>
      <c r="D224" s="84" t="s">
        <v>2</v>
      </c>
      <c r="E224" s="84"/>
      <c r="F224" s="84"/>
      <c r="G224" s="84"/>
      <c r="H224" s="84"/>
      <c r="I224" s="84" t="s">
        <v>2</v>
      </c>
      <c r="J224" s="39" t="s">
        <v>18</v>
      </c>
      <c r="K224" s="34"/>
      <c r="L224" s="34"/>
      <c r="M224" s="35" t="str">
        <f t="shared" ref="M224:M226" si="14">IF(A224=1,1*K224*L224,"－")</f>
        <v>－</v>
      </c>
      <c r="N224" s="36" t="str">
        <f t="shared" ref="N224:N226" si="15">IF(A224=1,1*K224*2,"－")</f>
        <v>－</v>
      </c>
    </row>
    <row r="225" spans="1:14" ht="18" customHeight="1" x14ac:dyDescent="0.15">
      <c r="A225" s="38"/>
      <c r="B225" s="84" t="s">
        <v>2</v>
      </c>
      <c r="C225" s="84" t="s">
        <v>2</v>
      </c>
      <c r="D225" s="84" t="s">
        <v>2</v>
      </c>
      <c r="E225" s="84"/>
      <c r="F225" s="84"/>
      <c r="G225" s="84"/>
      <c r="H225" s="84"/>
      <c r="I225" s="84" t="s">
        <v>2</v>
      </c>
      <c r="J225" s="39" t="s">
        <v>198</v>
      </c>
      <c r="K225" s="34"/>
      <c r="L225" s="34"/>
      <c r="M225" s="35" t="str">
        <f t="shared" si="14"/>
        <v>－</v>
      </c>
      <c r="N225" s="36" t="str">
        <f t="shared" si="15"/>
        <v>－</v>
      </c>
    </row>
    <row r="226" spans="1:14" ht="18" customHeight="1" x14ac:dyDescent="0.15">
      <c r="A226" s="38"/>
      <c r="B226" s="84"/>
      <c r="C226" s="84"/>
      <c r="D226" s="84"/>
      <c r="E226" s="84"/>
      <c r="F226" s="84"/>
      <c r="G226" s="84"/>
      <c r="H226" s="84"/>
      <c r="I226" s="84"/>
      <c r="J226" s="39"/>
      <c r="K226" s="34"/>
      <c r="L226" s="34"/>
      <c r="M226" s="35" t="str">
        <f t="shared" si="14"/>
        <v>－</v>
      </c>
      <c r="N226" s="36" t="str">
        <f t="shared" si="15"/>
        <v>－</v>
      </c>
    </row>
    <row r="227" spans="1:14" ht="18" customHeight="1" x14ac:dyDescent="0.15">
      <c r="A227" s="38"/>
      <c r="B227" s="84"/>
      <c r="C227" s="84"/>
      <c r="D227" s="84"/>
      <c r="E227" s="84"/>
      <c r="F227" s="84"/>
      <c r="G227" s="84"/>
      <c r="H227" s="84"/>
      <c r="I227" s="84"/>
      <c r="J227" s="39"/>
      <c r="K227" s="34"/>
      <c r="L227" s="34"/>
      <c r="M227" s="35" t="str">
        <f t="shared" si="12"/>
        <v>－</v>
      </c>
      <c r="N227" s="36" t="str">
        <f t="shared" si="13"/>
        <v>－</v>
      </c>
    </row>
    <row r="228" spans="1:14" ht="18" customHeight="1" x14ac:dyDescent="0.15">
      <c r="A228" s="43" t="s">
        <v>216</v>
      </c>
      <c r="B228" s="43"/>
      <c r="C228" s="43"/>
      <c r="D228" s="43"/>
      <c r="E228" s="43"/>
      <c r="F228" s="43"/>
      <c r="G228" s="43"/>
      <c r="H228" s="43"/>
      <c r="I228" s="43"/>
      <c r="J228" s="20"/>
    </row>
    <row r="229" spans="1:14" ht="18" customHeight="1" x14ac:dyDescent="0.15">
      <c r="A229" s="43"/>
      <c r="B229" s="43"/>
      <c r="C229" s="43"/>
      <c r="D229" s="43"/>
      <c r="E229" s="43"/>
      <c r="F229" s="43"/>
      <c r="G229" s="43"/>
      <c r="H229" s="43"/>
      <c r="I229" s="43"/>
      <c r="J229" s="20"/>
    </row>
    <row r="230" spans="1:14" ht="18" customHeight="1" x14ac:dyDescent="0.15">
      <c r="A230" s="19"/>
      <c r="B230" s="19"/>
      <c r="C230" s="19"/>
      <c r="D230" s="19"/>
      <c r="E230" s="19"/>
      <c r="F230" s="19"/>
      <c r="G230" s="19"/>
      <c r="H230" s="19"/>
      <c r="I230" s="19"/>
      <c r="J230" s="20"/>
    </row>
    <row r="231" spans="1:14" ht="18" customHeight="1" x14ac:dyDescent="0.15">
      <c r="A231" s="21" t="s">
        <v>263</v>
      </c>
      <c r="B231" s="21"/>
      <c r="C231" s="21"/>
      <c r="D231" s="21"/>
      <c r="E231" s="21"/>
      <c r="F231" s="21"/>
      <c r="G231" s="21"/>
      <c r="H231" s="21"/>
      <c r="I231" s="21"/>
      <c r="J231" s="20"/>
      <c r="K231" s="9"/>
      <c r="L231" s="9"/>
      <c r="M231" s="9"/>
    </row>
    <row r="232" spans="1:14" s="30" customFormat="1" ht="17.25" customHeight="1" x14ac:dyDescent="0.15">
      <c r="A232" s="91" t="s">
        <v>228</v>
      </c>
      <c r="B232" s="93" t="s">
        <v>250</v>
      </c>
      <c r="C232" s="94"/>
      <c r="D232" s="95"/>
      <c r="E232" s="93" t="s">
        <v>251</v>
      </c>
      <c r="F232" s="94"/>
      <c r="G232" s="94"/>
      <c r="H232" s="94"/>
      <c r="I232" s="95"/>
      <c r="J232" s="87" t="s">
        <v>211</v>
      </c>
      <c r="K232" s="87" t="s">
        <v>213</v>
      </c>
      <c r="L232" s="87" t="s">
        <v>214</v>
      </c>
      <c r="M232" s="87" t="s">
        <v>215</v>
      </c>
    </row>
    <row r="233" spans="1:14" s="30" customFormat="1" ht="135" customHeight="1" x14ac:dyDescent="0.15">
      <c r="A233" s="92"/>
      <c r="B233" s="81" t="s">
        <v>252</v>
      </c>
      <c r="C233" s="81" t="s">
        <v>253</v>
      </c>
      <c r="D233" s="81" t="s">
        <v>254</v>
      </c>
      <c r="E233" s="81" t="s">
        <v>425</v>
      </c>
      <c r="F233" s="81" t="s">
        <v>426</v>
      </c>
      <c r="G233" s="81" t="s">
        <v>255</v>
      </c>
      <c r="H233" s="81" t="s">
        <v>427</v>
      </c>
      <c r="I233" s="81" t="s">
        <v>256</v>
      </c>
      <c r="J233" s="88"/>
      <c r="K233" s="88"/>
      <c r="L233" s="88"/>
      <c r="M233" s="88"/>
    </row>
    <row r="234" spans="1:14" ht="18" customHeight="1" x14ac:dyDescent="0.15">
      <c r="A234" s="31"/>
      <c r="B234" s="83" t="s">
        <v>2</v>
      </c>
      <c r="C234" s="83" t="s">
        <v>2</v>
      </c>
      <c r="D234" s="83" t="s">
        <v>2</v>
      </c>
      <c r="E234" s="83"/>
      <c r="F234" s="83"/>
      <c r="G234" s="83"/>
      <c r="H234" s="83"/>
      <c r="I234" s="83" t="s">
        <v>2</v>
      </c>
      <c r="J234" s="32" t="s">
        <v>13</v>
      </c>
      <c r="K234" s="34"/>
      <c r="L234" s="34"/>
      <c r="M234" s="35" t="str">
        <f t="shared" ref="M234:M238" si="16">IF(A234=1,1*K234*L234,"－")</f>
        <v>－</v>
      </c>
      <c r="N234" s="36" t="str">
        <f t="shared" ref="N234:N238" si="17">IF(A234=1,1*K234*2,"－")</f>
        <v>－</v>
      </c>
    </row>
    <row r="235" spans="1:14" ht="18" customHeight="1" x14ac:dyDescent="0.15">
      <c r="A235" s="38"/>
      <c r="B235" s="84" t="s">
        <v>2</v>
      </c>
      <c r="C235" s="84" t="s">
        <v>2</v>
      </c>
      <c r="D235" s="84" t="s">
        <v>2</v>
      </c>
      <c r="E235" s="84"/>
      <c r="F235" s="84"/>
      <c r="G235" s="84"/>
      <c r="H235" s="84"/>
      <c r="I235" s="84" t="s">
        <v>2</v>
      </c>
      <c r="J235" s="39" t="s">
        <v>321</v>
      </c>
      <c r="K235" s="34"/>
      <c r="L235" s="34"/>
      <c r="M235" s="35" t="str">
        <f t="shared" si="16"/>
        <v>－</v>
      </c>
      <c r="N235" s="36" t="str">
        <f t="shared" si="17"/>
        <v>－</v>
      </c>
    </row>
    <row r="236" spans="1:14" ht="18" customHeight="1" x14ac:dyDescent="0.15">
      <c r="A236" s="38"/>
      <c r="B236" s="84" t="s">
        <v>2</v>
      </c>
      <c r="C236" s="84" t="s">
        <v>2</v>
      </c>
      <c r="D236" s="84" t="s">
        <v>2</v>
      </c>
      <c r="E236" s="84"/>
      <c r="F236" s="84"/>
      <c r="G236" s="84"/>
      <c r="H236" s="84"/>
      <c r="I236" s="84" t="s">
        <v>2</v>
      </c>
      <c r="J236" s="39" t="s">
        <v>322</v>
      </c>
      <c r="K236" s="34"/>
      <c r="L236" s="34"/>
      <c r="M236" s="35" t="str">
        <f t="shared" ref="M236:M237" si="18">IF(A236=1,1*K236*L236,"－")</f>
        <v>－</v>
      </c>
      <c r="N236" s="36" t="str">
        <f t="shared" ref="N236:N237" si="19">IF(A236=1,1*K236*2,"－")</f>
        <v>－</v>
      </c>
    </row>
    <row r="237" spans="1:14" ht="18" customHeight="1" x14ac:dyDescent="0.15">
      <c r="A237" s="38"/>
      <c r="B237" s="84"/>
      <c r="C237" s="84"/>
      <c r="D237" s="84"/>
      <c r="E237" s="84"/>
      <c r="F237" s="84"/>
      <c r="G237" s="84"/>
      <c r="H237" s="84"/>
      <c r="I237" s="84"/>
      <c r="J237" s="39"/>
      <c r="K237" s="34"/>
      <c r="L237" s="34"/>
      <c r="M237" s="35" t="str">
        <f t="shared" si="18"/>
        <v>－</v>
      </c>
      <c r="N237" s="36" t="str">
        <f t="shared" si="19"/>
        <v>－</v>
      </c>
    </row>
    <row r="238" spans="1:14" ht="18" customHeight="1" x14ac:dyDescent="0.15">
      <c r="A238" s="38"/>
      <c r="B238" s="84"/>
      <c r="C238" s="84"/>
      <c r="D238" s="84"/>
      <c r="E238" s="84"/>
      <c r="F238" s="84"/>
      <c r="G238" s="84"/>
      <c r="H238" s="84"/>
      <c r="I238" s="84"/>
      <c r="J238" s="39"/>
      <c r="K238" s="34"/>
      <c r="L238" s="34"/>
      <c r="M238" s="35" t="str">
        <f t="shared" si="16"/>
        <v>－</v>
      </c>
      <c r="N238" s="36" t="str">
        <f t="shared" si="17"/>
        <v>－</v>
      </c>
    </row>
    <row r="239" spans="1:14" ht="18" customHeight="1" x14ac:dyDescent="0.15">
      <c r="A239" s="43" t="s">
        <v>230</v>
      </c>
      <c r="B239" s="43"/>
      <c r="C239" s="43"/>
      <c r="D239" s="43"/>
      <c r="E239" s="43"/>
      <c r="F239" s="43"/>
      <c r="G239" s="43"/>
      <c r="H239" s="43"/>
      <c r="I239" s="43"/>
      <c r="J239" s="20"/>
    </row>
    <row r="240" spans="1:14" ht="18" customHeight="1" x14ac:dyDescent="0.15">
      <c r="A240" s="43"/>
      <c r="B240" s="43"/>
      <c r="C240" s="43"/>
      <c r="D240" s="43"/>
      <c r="E240" s="43"/>
      <c r="F240" s="43"/>
      <c r="G240" s="43"/>
      <c r="H240" s="43"/>
      <c r="I240" s="43"/>
      <c r="J240" s="20"/>
    </row>
    <row r="241" spans="1:14" ht="18" customHeight="1" x14ac:dyDescent="0.15">
      <c r="A241" s="19"/>
      <c r="B241" s="19"/>
      <c r="C241" s="19"/>
      <c r="D241" s="19"/>
      <c r="E241" s="19"/>
      <c r="F241" s="19"/>
      <c r="G241" s="19"/>
      <c r="H241" s="19"/>
      <c r="I241" s="19"/>
      <c r="J241" s="20"/>
    </row>
    <row r="242" spans="1:14" ht="18" customHeight="1" x14ac:dyDescent="0.15">
      <c r="A242" s="21" t="s">
        <v>264</v>
      </c>
      <c r="B242" s="21"/>
      <c r="C242" s="21"/>
      <c r="D242" s="21"/>
      <c r="E242" s="21"/>
      <c r="F242" s="21"/>
      <c r="G242" s="21"/>
      <c r="H242" s="21"/>
      <c r="I242" s="21"/>
      <c r="J242" s="20"/>
      <c r="K242" s="9"/>
      <c r="L242" s="9"/>
      <c r="M242" s="9"/>
    </row>
    <row r="243" spans="1:14" s="30" customFormat="1" ht="17.25" customHeight="1" x14ac:dyDescent="0.15">
      <c r="A243" s="91" t="s">
        <v>228</v>
      </c>
      <c r="B243" s="93" t="s">
        <v>250</v>
      </c>
      <c r="C243" s="94"/>
      <c r="D243" s="95"/>
      <c r="E243" s="93" t="s">
        <v>251</v>
      </c>
      <c r="F243" s="94"/>
      <c r="G243" s="94"/>
      <c r="H243" s="94"/>
      <c r="I243" s="95"/>
      <c r="J243" s="87" t="s">
        <v>211</v>
      </c>
      <c r="K243" s="87" t="s">
        <v>213</v>
      </c>
      <c r="L243" s="87" t="s">
        <v>214</v>
      </c>
      <c r="M243" s="87" t="s">
        <v>215</v>
      </c>
    </row>
    <row r="244" spans="1:14" s="30" customFormat="1" ht="135" customHeight="1" x14ac:dyDescent="0.15">
      <c r="A244" s="92"/>
      <c r="B244" s="81" t="s">
        <v>252</v>
      </c>
      <c r="C244" s="81" t="s">
        <v>253</v>
      </c>
      <c r="D244" s="81" t="s">
        <v>254</v>
      </c>
      <c r="E244" s="81" t="s">
        <v>425</v>
      </c>
      <c r="F244" s="81" t="s">
        <v>426</v>
      </c>
      <c r="G244" s="81" t="s">
        <v>255</v>
      </c>
      <c r="H244" s="81" t="s">
        <v>427</v>
      </c>
      <c r="I244" s="81" t="s">
        <v>256</v>
      </c>
      <c r="J244" s="88"/>
      <c r="K244" s="88"/>
      <c r="L244" s="88"/>
      <c r="M244" s="88"/>
    </row>
    <row r="245" spans="1:14" ht="18" customHeight="1" x14ac:dyDescent="0.15">
      <c r="A245" s="31"/>
      <c r="B245" s="83" t="s">
        <v>2</v>
      </c>
      <c r="C245" s="83" t="s">
        <v>2</v>
      </c>
      <c r="D245" s="83" t="s">
        <v>2</v>
      </c>
      <c r="E245" s="83"/>
      <c r="F245" s="83"/>
      <c r="G245" s="83"/>
      <c r="H245" s="83"/>
      <c r="I245" s="83" t="s">
        <v>2</v>
      </c>
      <c r="J245" s="32" t="s">
        <v>323</v>
      </c>
      <c r="K245" s="34"/>
      <c r="L245" s="34"/>
      <c r="M245" s="35" t="str">
        <f t="shared" ref="M245:M253" si="20">IF(A245=1,1*K245*L245,"－")</f>
        <v>－</v>
      </c>
      <c r="N245" s="36" t="str">
        <f t="shared" ref="N245:N253" si="21">IF(A245=1,1*K245*2,"－")</f>
        <v>－</v>
      </c>
    </row>
    <row r="246" spans="1:14" ht="18" customHeight="1" x14ac:dyDescent="0.15">
      <c r="A246" s="38"/>
      <c r="B246" s="84" t="s">
        <v>2</v>
      </c>
      <c r="C246" s="84" t="s">
        <v>2</v>
      </c>
      <c r="D246" s="84" t="s">
        <v>2</v>
      </c>
      <c r="E246" s="84"/>
      <c r="F246" s="84"/>
      <c r="G246" s="84"/>
      <c r="H246" s="84"/>
      <c r="I246" s="84" t="s">
        <v>2</v>
      </c>
      <c r="J246" s="39" t="s">
        <v>324</v>
      </c>
      <c r="K246" s="34"/>
      <c r="L246" s="34"/>
      <c r="M246" s="35" t="str">
        <f t="shared" si="20"/>
        <v>－</v>
      </c>
      <c r="N246" s="36" t="str">
        <f t="shared" si="21"/>
        <v>－</v>
      </c>
    </row>
    <row r="247" spans="1:14" ht="18" customHeight="1" x14ac:dyDescent="0.15">
      <c r="A247" s="38"/>
      <c r="B247" s="84" t="s">
        <v>2</v>
      </c>
      <c r="C247" s="84" t="s">
        <v>2</v>
      </c>
      <c r="D247" s="84" t="s">
        <v>2</v>
      </c>
      <c r="E247" s="84"/>
      <c r="F247" s="84"/>
      <c r="G247" s="84"/>
      <c r="H247" s="84"/>
      <c r="I247" s="84" t="s">
        <v>2</v>
      </c>
      <c r="J247" s="39" t="s">
        <v>14</v>
      </c>
      <c r="K247" s="34"/>
      <c r="L247" s="34"/>
      <c r="M247" s="35" t="str">
        <f t="shared" ref="M247:M252" si="22">IF(A247=1,1*K247*L247,"－")</f>
        <v>－</v>
      </c>
      <c r="N247" s="36" t="str">
        <f t="shared" ref="N247:N252" si="23">IF(A247=1,1*K247*2,"－")</f>
        <v>－</v>
      </c>
    </row>
    <row r="248" spans="1:14" ht="18" customHeight="1" x14ac:dyDescent="0.15">
      <c r="A248" s="38"/>
      <c r="B248" s="84" t="s">
        <v>2</v>
      </c>
      <c r="C248" s="84" t="s">
        <v>2</v>
      </c>
      <c r="D248" s="84" t="s">
        <v>2</v>
      </c>
      <c r="E248" s="84"/>
      <c r="F248" s="84"/>
      <c r="G248" s="84"/>
      <c r="H248" s="84"/>
      <c r="I248" s="84" t="s">
        <v>2</v>
      </c>
      <c r="J248" s="39" t="s">
        <v>325</v>
      </c>
      <c r="K248" s="34"/>
      <c r="L248" s="34"/>
      <c r="M248" s="35" t="str">
        <f t="shared" si="22"/>
        <v>－</v>
      </c>
      <c r="N248" s="36" t="str">
        <f t="shared" si="23"/>
        <v>－</v>
      </c>
    </row>
    <row r="249" spans="1:14" ht="18" customHeight="1" x14ac:dyDescent="0.15">
      <c r="A249" s="38"/>
      <c r="B249" s="84" t="s">
        <v>2</v>
      </c>
      <c r="C249" s="84" t="s">
        <v>2</v>
      </c>
      <c r="D249" s="84" t="s">
        <v>2</v>
      </c>
      <c r="E249" s="84"/>
      <c r="F249" s="84"/>
      <c r="G249" s="84"/>
      <c r="H249" s="84"/>
      <c r="I249" s="84" t="s">
        <v>2</v>
      </c>
      <c r="J249" s="39" t="s">
        <v>15</v>
      </c>
      <c r="K249" s="34"/>
      <c r="L249" s="34"/>
      <c r="M249" s="35" t="str">
        <f t="shared" si="22"/>
        <v>－</v>
      </c>
      <c r="N249" s="36" t="str">
        <f t="shared" si="23"/>
        <v>－</v>
      </c>
    </row>
    <row r="250" spans="1:14" ht="30" customHeight="1" x14ac:dyDescent="0.15">
      <c r="A250" s="38"/>
      <c r="B250" s="84" t="s">
        <v>2</v>
      </c>
      <c r="C250" s="84" t="s">
        <v>2</v>
      </c>
      <c r="D250" s="84" t="s">
        <v>2</v>
      </c>
      <c r="E250" s="84"/>
      <c r="F250" s="84"/>
      <c r="G250" s="84"/>
      <c r="H250" s="84"/>
      <c r="I250" s="84" t="s">
        <v>2</v>
      </c>
      <c r="J250" s="39" t="s">
        <v>16</v>
      </c>
      <c r="K250" s="34"/>
      <c r="L250" s="34"/>
      <c r="M250" s="35" t="str">
        <f t="shared" si="22"/>
        <v>－</v>
      </c>
      <c r="N250" s="36" t="str">
        <f t="shared" si="23"/>
        <v>－</v>
      </c>
    </row>
    <row r="251" spans="1:14" ht="30" customHeight="1" x14ac:dyDescent="0.15">
      <c r="A251" s="38"/>
      <c r="B251" s="84" t="s">
        <v>2</v>
      </c>
      <c r="C251" s="84" t="s">
        <v>2</v>
      </c>
      <c r="D251" s="84" t="s">
        <v>2</v>
      </c>
      <c r="E251" s="84"/>
      <c r="F251" s="84"/>
      <c r="G251" s="84"/>
      <c r="H251" s="84"/>
      <c r="I251" s="84" t="s">
        <v>2</v>
      </c>
      <c r="J251" s="39" t="s">
        <v>17</v>
      </c>
      <c r="K251" s="34"/>
      <c r="L251" s="34"/>
      <c r="M251" s="35" t="str">
        <f t="shared" si="22"/>
        <v>－</v>
      </c>
      <c r="N251" s="36" t="str">
        <f t="shared" si="23"/>
        <v>－</v>
      </c>
    </row>
    <row r="252" spans="1:14" ht="18" customHeight="1" x14ac:dyDescent="0.15">
      <c r="A252" s="38"/>
      <c r="B252" s="84"/>
      <c r="C252" s="84"/>
      <c r="D252" s="84"/>
      <c r="E252" s="84"/>
      <c r="F252" s="84"/>
      <c r="G252" s="84"/>
      <c r="H252" s="84"/>
      <c r="I252" s="84"/>
      <c r="J252" s="39"/>
      <c r="K252" s="34"/>
      <c r="L252" s="34"/>
      <c r="M252" s="35" t="str">
        <f t="shared" si="22"/>
        <v>－</v>
      </c>
      <c r="N252" s="36" t="str">
        <f t="shared" si="23"/>
        <v>－</v>
      </c>
    </row>
    <row r="253" spans="1:14" ht="18" customHeight="1" x14ac:dyDescent="0.15">
      <c r="A253" s="38"/>
      <c r="B253" s="84"/>
      <c r="C253" s="84"/>
      <c r="D253" s="84"/>
      <c r="E253" s="84"/>
      <c r="F253" s="84"/>
      <c r="G253" s="84"/>
      <c r="H253" s="84"/>
      <c r="I253" s="84"/>
      <c r="J253" s="39"/>
      <c r="K253" s="34"/>
      <c r="L253" s="34"/>
      <c r="M253" s="35" t="str">
        <f t="shared" si="20"/>
        <v>－</v>
      </c>
      <c r="N253" s="36" t="str">
        <f t="shared" si="21"/>
        <v>－</v>
      </c>
    </row>
    <row r="254" spans="1:14" ht="18" customHeight="1" x14ac:dyDescent="0.15">
      <c r="A254" s="43" t="s">
        <v>230</v>
      </c>
      <c r="B254" s="43"/>
      <c r="C254" s="43"/>
      <c r="D254" s="43"/>
      <c r="E254" s="43"/>
      <c r="F254" s="43"/>
      <c r="G254" s="43"/>
      <c r="H254" s="43"/>
      <c r="I254" s="43"/>
      <c r="J254" s="20"/>
    </row>
    <row r="255" spans="1:14" ht="18" customHeight="1" x14ac:dyDescent="0.15">
      <c r="A255" s="43"/>
      <c r="B255" s="43"/>
      <c r="C255" s="43"/>
      <c r="D255" s="43"/>
      <c r="E255" s="43"/>
      <c r="F255" s="43"/>
      <c r="G255" s="43"/>
      <c r="H255" s="43"/>
      <c r="I255" s="43"/>
      <c r="J255" s="20"/>
    </row>
    <row r="256" spans="1:14" ht="18" customHeight="1" x14ac:dyDescent="0.15">
      <c r="A256" s="19"/>
      <c r="B256" s="19"/>
      <c r="C256" s="19"/>
      <c r="D256" s="19"/>
      <c r="E256" s="19"/>
      <c r="F256" s="19"/>
      <c r="G256" s="19"/>
      <c r="H256" s="19"/>
      <c r="I256" s="19"/>
      <c r="J256" s="20"/>
    </row>
    <row r="257" spans="1:14" ht="18" customHeight="1" x14ac:dyDescent="0.15">
      <c r="A257" s="21" t="s">
        <v>265</v>
      </c>
      <c r="B257" s="21"/>
      <c r="C257" s="21"/>
      <c r="D257" s="21"/>
      <c r="E257" s="21"/>
      <c r="F257" s="21"/>
      <c r="G257" s="21"/>
      <c r="H257" s="21"/>
      <c r="I257" s="21"/>
      <c r="J257" s="20"/>
      <c r="K257" s="56" t="s">
        <v>209</v>
      </c>
      <c r="L257" s="60">
        <f>SUM(M262:M265)+SUM(M272:M275)</f>
        <v>0</v>
      </c>
      <c r="M257" s="61" t="s">
        <v>232</v>
      </c>
      <c r="N257" s="62">
        <f>SUM(N262:N265)+SUM(N272:N275)</f>
        <v>0</v>
      </c>
    </row>
    <row r="258" spans="1:14" ht="18" customHeight="1" x14ac:dyDescent="0.15">
      <c r="A258" s="21"/>
      <c r="B258" s="21"/>
      <c r="C258" s="21"/>
      <c r="D258" s="21"/>
      <c r="E258" s="21"/>
      <c r="F258" s="21"/>
      <c r="G258" s="21"/>
      <c r="H258" s="21"/>
      <c r="I258" s="21"/>
      <c r="J258" s="20"/>
      <c r="L258" s="63"/>
      <c r="M258" s="63"/>
    </row>
    <row r="259" spans="1:14" ht="18" customHeight="1" x14ac:dyDescent="0.15">
      <c r="A259" s="21" t="s">
        <v>266</v>
      </c>
      <c r="B259" s="21"/>
      <c r="C259" s="21"/>
      <c r="D259" s="21"/>
      <c r="E259" s="21"/>
      <c r="F259" s="21"/>
      <c r="G259" s="21"/>
      <c r="H259" s="21"/>
      <c r="I259" s="21"/>
      <c r="J259" s="20"/>
      <c r="L259" s="25"/>
      <c r="M259" s="26"/>
      <c r="N259" s="25"/>
    </row>
    <row r="260" spans="1:14" s="30" customFormat="1" ht="17.25" customHeight="1" x14ac:dyDescent="0.15">
      <c r="A260" s="91" t="s">
        <v>228</v>
      </c>
      <c r="B260" s="93" t="s">
        <v>250</v>
      </c>
      <c r="C260" s="94"/>
      <c r="D260" s="95"/>
      <c r="E260" s="93" t="s">
        <v>251</v>
      </c>
      <c r="F260" s="94"/>
      <c r="G260" s="94"/>
      <c r="H260" s="94"/>
      <c r="I260" s="95"/>
      <c r="J260" s="87" t="s">
        <v>211</v>
      </c>
      <c r="K260" s="87" t="s">
        <v>213</v>
      </c>
      <c r="L260" s="87" t="s">
        <v>214</v>
      </c>
      <c r="M260" s="87" t="s">
        <v>215</v>
      </c>
    </row>
    <row r="261" spans="1:14" s="30" customFormat="1" ht="135" customHeight="1" x14ac:dyDescent="0.15">
      <c r="A261" s="92"/>
      <c r="B261" s="81" t="s">
        <v>252</v>
      </c>
      <c r="C261" s="81" t="s">
        <v>253</v>
      </c>
      <c r="D261" s="81" t="s">
        <v>254</v>
      </c>
      <c r="E261" s="81" t="s">
        <v>425</v>
      </c>
      <c r="F261" s="81" t="s">
        <v>426</v>
      </c>
      <c r="G261" s="81" t="s">
        <v>255</v>
      </c>
      <c r="H261" s="81" t="s">
        <v>427</v>
      </c>
      <c r="I261" s="81" t="s">
        <v>256</v>
      </c>
      <c r="J261" s="88"/>
      <c r="K261" s="88"/>
      <c r="L261" s="88"/>
      <c r="M261" s="88"/>
    </row>
    <row r="262" spans="1:14" ht="18" customHeight="1" x14ac:dyDescent="0.15">
      <c r="A262" s="38"/>
      <c r="B262" s="84" t="s">
        <v>2</v>
      </c>
      <c r="C262" s="84" t="s">
        <v>2</v>
      </c>
      <c r="D262" s="84"/>
      <c r="E262" s="84" t="s">
        <v>2</v>
      </c>
      <c r="F262" s="84"/>
      <c r="G262" s="84" t="s">
        <v>2</v>
      </c>
      <c r="H262" s="84" t="s">
        <v>2</v>
      </c>
      <c r="I262" s="84"/>
      <c r="J262" s="39" t="s">
        <v>326</v>
      </c>
      <c r="K262" s="40"/>
      <c r="L262" s="40"/>
      <c r="M262" s="35" t="str">
        <f t="shared" ref="M262:M265" si="24">IF(A262=1,1*K262*L262,"－")</f>
        <v>－</v>
      </c>
      <c r="N262" s="36" t="str">
        <f t="shared" ref="N262:N265" si="25">IF(A262=1,1*K262*2,"－")</f>
        <v>－</v>
      </c>
    </row>
    <row r="263" spans="1:14" ht="18" customHeight="1" x14ac:dyDescent="0.15">
      <c r="A263" s="31"/>
      <c r="B263" s="83" t="s">
        <v>2</v>
      </c>
      <c r="C263" s="83" t="s">
        <v>2</v>
      </c>
      <c r="D263" s="83" t="s">
        <v>2</v>
      </c>
      <c r="E263" s="83" t="s">
        <v>2</v>
      </c>
      <c r="F263" s="83"/>
      <c r="G263" s="83"/>
      <c r="H263" s="84" t="s">
        <v>2</v>
      </c>
      <c r="I263" s="83"/>
      <c r="J263" s="32" t="s">
        <v>187</v>
      </c>
      <c r="K263" s="34"/>
      <c r="L263" s="34"/>
      <c r="M263" s="35" t="str">
        <f t="shared" si="24"/>
        <v>－</v>
      </c>
      <c r="N263" s="36" t="str">
        <f t="shared" si="25"/>
        <v>－</v>
      </c>
    </row>
    <row r="264" spans="1:14" ht="18" customHeight="1" x14ac:dyDescent="0.15">
      <c r="A264" s="31"/>
      <c r="B264" s="83"/>
      <c r="C264" s="83"/>
      <c r="D264" s="83"/>
      <c r="E264" s="83"/>
      <c r="F264" s="83"/>
      <c r="G264" s="83"/>
      <c r="H264" s="83"/>
      <c r="I264" s="83"/>
      <c r="J264" s="32"/>
      <c r="K264" s="40"/>
      <c r="L264" s="40"/>
      <c r="M264" s="35" t="str">
        <f t="shared" ref="M264" si="26">IF(A264=1,1*K264*L264,"－")</f>
        <v>－</v>
      </c>
      <c r="N264" s="36" t="str">
        <f t="shared" ref="N264" si="27">IF(A264=1,1*K264*2,"－")</f>
        <v>－</v>
      </c>
    </row>
    <row r="265" spans="1:14" ht="18" customHeight="1" x14ac:dyDescent="0.15">
      <c r="A265" s="31"/>
      <c r="B265" s="83"/>
      <c r="C265" s="83"/>
      <c r="D265" s="83"/>
      <c r="E265" s="83"/>
      <c r="F265" s="83"/>
      <c r="G265" s="83"/>
      <c r="H265" s="83"/>
      <c r="I265" s="83"/>
      <c r="J265" s="32"/>
      <c r="K265" s="40"/>
      <c r="L265" s="40"/>
      <c r="M265" s="35" t="str">
        <f t="shared" si="24"/>
        <v>－</v>
      </c>
      <c r="N265" s="36" t="str">
        <f t="shared" si="25"/>
        <v>－</v>
      </c>
    </row>
    <row r="266" spans="1:14" ht="18" customHeight="1" x14ac:dyDescent="0.15">
      <c r="A266" s="43" t="s">
        <v>230</v>
      </c>
      <c r="B266" s="43"/>
      <c r="C266" s="43"/>
      <c r="D266" s="43"/>
      <c r="E266" s="43"/>
      <c r="F266" s="43"/>
      <c r="G266" s="43"/>
      <c r="H266" s="43"/>
      <c r="I266" s="43"/>
      <c r="J266" s="20"/>
      <c r="K266" s="25"/>
      <c r="L266" s="25"/>
      <c r="M266" s="64"/>
      <c r="N266" s="65"/>
    </row>
    <row r="267" spans="1:14" ht="18" customHeight="1" x14ac:dyDescent="0.15">
      <c r="A267" s="43"/>
      <c r="B267" s="43"/>
      <c r="C267" s="43"/>
      <c r="D267" s="43"/>
      <c r="E267" s="43"/>
      <c r="F267" s="43"/>
      <c r="G267" s="43"/>
      <c r="H267" s="43"/>
      <c r="I267" s="43"/>
      <c r="J267" s="20"/>
      <c r="K267" s="25"/>
      <c r="L267" s="25"/>
      <c r="M267" s="66"/>
      <c r="N267" s="65"/>
    </row>
    <row r="268" spans="1:14" ht="18" customHeight="1" x14ac:dyDescent="0.15">
      <c r="A268" s="19"/>
      <c r="B268" s="19"/>
      <c r="C268" s="19"/>
      <c r="D268" s="19"/>
      <c r="E268" s="19"/>
      <c r="F268" s="19"/>
      <c r="G268" s="19"/>
      <c r="H268" s="19"/>
      <c r="I268" s="19"/>
      <c r="J268" s="20"/>
      <c r="K268" s="25"/>
      <c r="L268" s="25"/>
      <c r="M268" s="25"/>
      <c r="N268" s="27"/>
    </row>
    <row r="269" spans="1:14" ht="18" customHeight="1" x14ac:dyDescent="0.15">
      <c r="A269" s="21" t="s">
        <v>267</v>
      </c>
      <c r="B269" s="21"/>
      <c r="C269" s="21"/>
      <c r="D269" s="21"/>
      <c r="E269" s="21"/>
      <c r="F269" s="21"/>
      <c r="G269" s="21"/>
      <c r="H269" s="21"/>
      <c r="I269" s="21"/>
      <c r="J269" s="20"/>
      <c r="K269" s="9"/>
      <c r="L269" s="9"/>
      <c r="M269" s="9"/>
    </row>
    <row r="270" spans="1:14" s="30" customFormat="1" ht="17.25" customHeight="1" x14ac:dyDescent="0.15">
      <c r="A270" s="91" t="s">
        <v>228</v>
      </c>
      <c r="B270" s="93" t="s">
        <v>250</v>
      </c>
      <c r="C270" s="94"/>
      <c r="D270" s="95"/>
      <c r="E270" s="93" t="s">
        <v>251</v>
      </c>
      <c r="F270" s="94"/>
      <c r="G270" s="94"/>
      <c r="H270" s="94"/>
      <c r="I270" s="95"/>
      <c r="J270" s="87" t="s">
        <v>211</v>
      </c>
      <c r="K270" s="87" t="s">
        <v>213</v>
      </c>
      <c r="L270" s="87" t="s">
        <v>214</v>
      </c>
      <c r="M270" s="87" t="s">
        <v>215</v>
      </c>
    </row>
    <row r="271" spans="1:14" s="30" customFormat="1" ht="135" customHeight="1" x14ac:dyDescent="0.15">
      <c r="A271" s="92"/>
      <c r="B271" s="81" t="s">
        <v>252</v>
      </c>
      <c r="C271" s="81" t="s">
        <v>253</v>
      </c>
      <c r="D271" s="81" t="s">
        <v>254</v>
      </c>
      <c r="E271" s="81" t="s">
        <v>425</v>
      </c>
      <c r="F271" s="81" t="s">
        <v>426</v>
      </c>
      <c r="G271" s="81" t="s">
        <v>255</v>
      </c>
      <c r="H271" s="81" t="s">
        <v>427</v>
      </c>
      <c r="I271" s="81" t="s">
        <v>256</v>
      </c>
      <c r="J271" s="88"/>
      <c r="K271" s="88"/>
      <c r="L271" s="88"/>
      <c r="M271" s="88"/>
    </row>
    <row r="272" spans="1:14" ht="30" customHeight="1" x14ac:dyDescent="0.15">
      <c r="A272" s="31"/>
      <c r="B272" s="83" t="s">
        <v>2</v>
      </c>
      <c r="C272" s="83" t="s">
        <v>2</v>
      </c>
      <c r="D272" s="83" t="s">
        <v>2</v>
      </c>
      <c r="E272" s="83" t="s">
        <v>2</v>
      </c>
      <c r="F272" s="83"/>
      <c r="G272" s="83"/>
      <c r="H272" s="83"/>
      <c r="I272" s="83"/>
      <c r="J272" s="32" t="s">
        <v>19</v>
      </c>
      <c r="K272" s="34"/>
      <c r="L272" s="34"/>
      <c r="M272" s="35" t="str">
        <f t="shared" ref="M272:M275" si="28">IF(A272=1,1*K272*L272,"－")</f>
        <v>－</v>
      </c>
      <c r="N272" s="36" t="str">
        <f t="shared" ref="N272:N275" si="29">IF(A272=1,1*K272*2,"－")</f>
        <v>－</v>
      </c>
    </row>
    <row r="273" spans="1:14" ht="18" customHeight="1" x14ac:dyDescent="0.15">
      <c r="A273" s="38"/>
      <c r="B273" s="84" t="s">
        <v>2</v>
      </c>
      <c r="C273" s="84" t="s">
        <v>2</v>
      </c>
      <c r="D273" s="84" t="s">
        <v>2</v>
      </c>
      <c r="E273" s="84"/>
      <c r="F273" s="84" t="s">
        <v>2</v>
      </c>
      <c r="G273" s="84"/>
      <c r="H273" s="84"/>
      <c r="I273" s="84"/>
      <c r="J273" s="39" t="s">
        <v>192</v>
      </c>
      <c r="K273" s="34"/>
      <c r="L273" s="34"/>
      <c r="M273" s="35" t="str">
        <f t="shared" si="28"/>
        <v>－</v>
      </c>
      <c r="N273" s="36" t="str">
        <f t="shared" si="29"/>
        <v>－</v>
      </c>
    </row>
    <row r="274" spans="1:14" ht="18" customHeight="1" x14ac:dyDescent="0.15">
      <c r="A274" s="38"/>
      <c r="B274" s="84"/>
      <c r="C274" s="84"/>
      <c r="D274" s="84"/>
      <c r="E274" s="84"/>
      <c r="F274" s="84"/>
      <c r="G274" s="84"/>
      <c r="H274" s="84"/>
      <c r="I274" s="84"/>
      <c r="J274" s="39"/>
      <c r="K274" s="34"/>
      <c r="L274" s="34"/>
      <c r="M274" s="35" t="str">
        <f t="shared" ref="M274" si="30">IF(A274=1,1*K274*L274,"－")</f>
        <v>－</v>
      </c>
      <c r="N274" s="36" t="str">
        <f t="shared" ref="N274" si="31">IF(A274=1,1*K274*2,"－")</f>
        <v>－</v>
      </c>
    </row>
    <row r="275" spans="1:14" ht="18" customHeight="1" x14ac:dyDescent="0.15">
      <c r="A275" s="38"/>
      <c r="B275" s="84"/>
      <c r="C275" s="84"/>
      <c r="D275" s="84"/>
      <c r="E275" s="84"/>
      <c r="F275" s="84"/>
      <c r="G275" s="84"/>
      <c r="H275" s="84"/>
      <c r="I275" s="84"/>
      <c r="J275" s="39"/>
      <c r="K275" s="34"/>
      <c r="L275" s="34"/>
      <c r="M275" s="35" t="str">
        <f t="shared" si="28"/>
        <v>－</v>
      </c>
      <c r="N275" s="36" t="str">
        <f t="shared" si="29"/>
        <v>－</v>
      </c>
    </row>
    <row r="276" spans="1:14" ht="18" customHeight="1" x14ac:dyDescent="0.15">
      <c r="A276" s="43" t="s">
        <v>230</v>
      </c>
      <c r="B276" s="43"/>
      <c r="C276" s="43"/>
      <c r="D276" s="43"/>
      <c r="E276" s="43"/>
      <c r="F276" s="43"/>
      <c r="G276" s="43"/>
      <c r="H276" s="43"/>
      <c r="I276" s="43"/>
      <c r="J276" s="20"/>
    </row>
    <row r="277" spans="1:14" ht="18" customHeight="1" x14ac:dyDescent="0.15">
      <c r="A277" s="43"/>
      <c r="B277" s="43"/>
      <c r="C277" s="43"/>
      <c r="D277" s="43"/>
      <c r="E277" s="43"/>
      <c r="F277" s="43"/>
      <c r="G277" s="43"/>
      <c r="H277" s="43"/>
      <c r="I277" s="43"/>
      <c r="J277" s="20"/>
    </row>
    <row r="278" spans="1:14" ht="18" customHeight="1" x14ac:dyDescent="0.15">
      <c r="A278" s="19"/>
      <c r="B278" s="19"/>
      <c r="C278" s="19"/>
      <c r="D278" s="19"/>
      <c r="E278" s="19"/>
      <c r="F278" s="19"/>
      <c r="G278" s="19"/>
      <c r="H278" s="19"/>
      <c r="I278" s="19"/>
      <c r="J278" s="20"/>
    </row>
    <row r="279" spans="1:14" ht="18" customHeight="1" x14ac:dyDescent="0.15">
      <c r="A279" s="21" t="s">
        <v>268</v>
      </c>
      <c r="B279" s="21"/>
      <c r="C279" s="21"/>
      <c r="D279" s="21"/>
      <c r="E279" s="21"/>
      <c r="F279" s="21"/>
      <c r="G279" s="21"/>
      <c r="H279" s="21"/>
      <c r="I279" s="21"/>
      <c r="J279" s="20"/>
      <c r="K279" s="9" t="s">
        <v>209</v>
      </c>
      <c r="L279" s="22">
        <f>SUM(M283:M288)</f>
        <v>0</v>
      </c>
      <c r="M279" s="23" t="s">
        <v>232</v>
      </c>
      <c r="N279" s="24">
        <f>SUM(N283:N288)</f>
        <v>0</v>
      </c>
    </row>
    <row r="280" spans="1:14" ht="18.75" customHeight="1" x14ac:dyDescent="0.15">
      <c r="A280" s="21"/>
      <c r="B280" s="21"/>
      <c r="C280" s="21"/>
      <c r="D280" s="21"/>
      <c r="E280" s="21"/>
      <c r="F280" s="21"/>
      <c r="G280" s="21"/>
      <c r="H280" s="21"/>
      <c r="I280" s="21"/>
      <c r="J280" s="20"/>
    </row>
    <row r="281" spans="1:14" s="30" customFormat="1" ht="17.25" customHeight="1" x14ac:dyDescent="0.15">
      <c r="A281" s="91" t="s">
        <v>228</v>
      </c>
      <c r="B281" s="93" t="s">
        <v>250</v>
      </c>
      <c r="C281" s="94"/>
      <c r="D281" s="95"/>
      <c r="E281" s="93" t="s">
        <v>251</v>
      </c>
      <c r="F281" s="94"/>
      <c r="G281" s="94"/>
      <c r="H281" s="94"/>
      <c r="I281" s="95"/>
      <c r="J281" s="87" t="s">
        <v>211</v>
      </c>
      <c r="K281" s="87" t="s">
        <v>213</v>
      </c>
      <c r="L281" s="87" t="s">
        <v>214</v>
      </c>
      <c r="M281" s="87" t="s">
        <v>215</v>
      </c>
    </row>
    <row r="282" spans="1:14" s="30" customFormat="1" ht="135" customHeight="1" x14ac:dyDescent="0.15">
      <c r="A282" s="92"/>
      <c r="B282" s="81" t="s">
        <v>252</v>
      </c>
      <c r="C282" s="81" t="s">
        <v>253</v>
      </c>
      <c r="D282" s="81" t="s">
        <v>254</v>
      </c>
      <c r="E282" s="81" t="s">
        <v>425</v>
      </c>
      <c r="F282" s="81" t="s">
        <v>426</v>
      </c>
      <c r="G282" s="81" t="s">
        <v>255</v>
      </c>
      <c r="H282" s="81" t="s">
        <v>427</v>
      </c>
      <c r="I282" s="81" t="s">
        <v>256</v>
      </c>
      <c r="J282" s="88"/>
      <c r="K282" s="88"/>
      <c r="L282" s="88"/>
      <c r="M282" s="88"/>
    </row>
    <row r="283" spans="1:14" ht="30" customHeight="1" x14ac:dyDescent="0.15">
      <c r="A283" s="31"/>
      <c r="B283" s="83" t="s">
        <v>2</v>
      </c>
      <c r="C283" s="83" t="s">
        <v>2</v>
      </c>
      <c r="D283" s="83" t="s">
        <v>2</v>
      </c>
      <c r="E283" s="83"/>
      <c r="F283" s="83"/>
      <c r="G283" s="83"/>
      <c r="H283" s="83"/>
      <c r="I283" s="83" t="s">
        <v>2</v>
      </c>
      <c r="J283" s="32" t="s">
        <v>20</v>
      </c>
      <c r="K283" s="34"/>
      <c r="L283" s="34"/>
      <c r="M283" s="35" t="str">
        <f t="shared" ref="M283:M288" si="32">IF(A283=1,1*K283*L283,"－")</f>
        <v>－</v>
      </c>
      <c r="N283" s="36" t="str">
        <f t="shared" ref="N283:N288" si="33">IF(A283=1,1*K283*2,"－")</f>
        <v>－</v>
      </c>
    </row>
    <row r="284" spans="1:14" ht="18" customHeight="1" x14ac:dyDescent="0.15">
      <c r="A284" s="38"/>
      <c r="B284" s="84" t="s">
        <v>2</v>
      </c>
      <c r="C284" s="84" t="s">
        <v>2</v>
      </c>
      <c r="D284" s="84" t="s">
        <v>2</v>
      </c>
      <c r="E284" s="84"/>
      <c r="F284" s="84"/>
      <c r="G284" s="84"/>
      <c r="H284" s="84"/>
      <c r="I284" s="84" t="s">
        <v>2</v>
      </c>
      <c r="J284" s="39" t="s">
        <v>21</v>
      </c>
      <c r="K284" s="40"/>
      <c r="L284" s="40"/>
      <c r="M284" s="35" t="str">
        <f t="shared" si="32"/>
        <v>－</v>
      </c>
      <c r="N284" s="36" t="str">
        <f t="shared" si="33"/>
        <v>－</v>
      </c>
    </row>
    <row r="285" spans="1:14" ht="18" customHeight="1" x14ac:dyDescent="0.15">
      <c r="A285" s="38"/>
      <c r="B285" s="84" t="s">
        <v>2</v>
      </c>
      <c r="C285" s="84" t="s">
        <v>2</v>
      </c>
      <c r="D285" s="84" t="s">
        <v>2</v>
      </c>
      <c r="E285" s="84"/>
      <c r="F285" s="84"/>
      <c r="G285" s="84"/>
      <c r="H285" s="84"/>
      <c r="I285" s="84" t="s">
        <v>2</v>
      </c>
      <c r="J285" s="39" t="s">
        <v>22</v>
      </c>
      <c r="K285" s="40"/>
      <c r="L285" s="40"/>
      <c r="M285" s="35" t="str">
        <f t="shared" ref="M285:M287" si="34">IF(A285=1,1*K285*L285,"－")</f>
        <v>－</v>
      </c>
      <c r="N285" s="36" t="str">
        <f t="shared" ref="N285:N287" si="35">IF(A285=1,1*K285*2,"－")</f>
        <v>－</v>
      </c>
    </row>
    <row r="286" spans="1:14" ht="18" customHeight="1" x14ac:dyDescent="0.15">
      <c r="A286" s="38"/>
      <c r="B286" s="84" t="s">
        <v>2</v>
      </c>
      <c r="C286" s="84" t="s">
        <v>2</v>
      </c>
      <c r="D286" s="84" t="s">
        <v>2</v>
      </c>
      <c r="E286" s="84"/>
      <c r="F286" s="84"/>
      <c r="G286" s="84"/>
      <c r="H286" s="84"/>
      <c r="I286" s="84" t="s">
        <v>2</v>
      </c>
      <c r="J286" s="39" t="s">
        <v>23</v>
      </c>
      <c r="K286" s="40"/>
      <c r="L286" s="40"/>
      <c r="M286" s="35" t="str">
        <f t="shared" si="34"/>
        <v>－</v>
      </c>
      <c r="N286" s="36" t="str">
        <f t="shared" si="35"/>
        <v>－</v>
      </c>
    </row>
    <row r="287" spans="1:14" ht="18" customHeight="1" x14ac:dyDescent="0.15">
      <c r="A287" s="38"/>
      <c r="B287" s="84"/>
      <c r="C287" s="84"/>
      <c r="D287" s="84"/>
      <c r="E287" s="84"/>
      <c r="F287" s="84"/>
      <c r="G287" s="84"/>
      <c r="H287" s="84"/>
      <c r="I287" s="84"/>
      <c r="J287" s="39"/>
      <c r="K287" s="40"/>
      <c r="L287" s="40"/>
      <c r="M287" s="35" t="str">
        <f t="shared" si="34"/>
        <v>－</v>
      </c>
      <c r="N287" s="36" t="str">
        <f t="shared" si="35"/>
        <v>－</v>
      </c>
    </row>
    <row r="288" spans="1:14" ht="18" customHeight="1" x14ac:dyDescent="0.15">
      <c r="A288" s="31"/>
      <c r="B288" s="83"/>
      <c r="C288" s="83"/>
      <c r="D288" s="83"/>
      <c r="E288" s="83"/>
      <c r="F288" s="83"/>
      <c r="G288" s="83"/>
      <c r="H288" s="83"/>
      <c r="I288" s="83"/>
      <c r="J288" s="32"/>
      <c r="K288" s="40"/>
      <c r="L288" s="40"/>
      <c r="M288" s="35" t="str">
        <f t="shared" si="32"/>
        <v>－</v>
      </c>
      <c r="N288" s="36" t="str">
        <f t="shared" si="33"/>
        <v>－</v>
      </c>
    </row>
    <row r="289" spans="1:14" ht="18" customHeight="1" x14ac:dyDescent="0.15">
      <c r="A289" s="43" t="s">
        <v>216</v>
      </c>
      <c r="B289" s="43"/>
      <c r="C289" s="43"/>
      <c r="D289" s="43"/>
      <c r="E289" s="43"/>
      <c r="F289" s="43"/>
      <c r="G289" s="43"/>
      <c r="H289" s="43"/>
      <c r="I289" s="43"/>
      <c r="J289" s="20"/>
    </row>
    <row r="290" spans="1:14" ht="18" customHeight="1" x14ac:dyDescent="0.15">
      <c r="A290" s="43"/>
      <c r="B290" s="43"/>
      <c r="C290" s="43"/>
      <c r="D290" s="43"/>
      <c r="E290" s="43"/>
      <c r="F290" s="43"/>
      <c r="G290" s="43"/>
      <c r="H290" s="43"/>
      <c r="I290" s="43"/>
      <c r="J290" s="20"/>
    </row>
    <row r="291" spans="1:14" ht="18" customHeight="1" x14ac:dyDescent="0.15">
      <c r="A291" s="19"/>
      <c r="B291" s="19"/>
      <c r="C291" s="19"/>
      <c r="D291" s="19"/>
      <c r="E291" s="19"/>
      <c r="F291" s="19"/>
      <c r="G291" s="19"/>
      <c r="H291" s="19"/>
      <c r="I291" s="19"/>
      <c r="J291" s="20"/>
    </row>
    <row r="292" spans="1:14" ht="18" customHeight="1" x14ac:dyDescent="0.15">
      <c r="A292" s="21" t="s">
        <v>269</v>
      </c>
      <c r="B292" s="21"/>
      <c r="C292" s="21"/>
      <c r="D292" s="21"/>
      <c r="E292" s="21"/>
      <c r="F292" s="21"/>
      <c r="G292" s="21"/>
      <c r="H292" s="21"/>
      <c r="I292" s="21"/>
      <c r="J292" s="20"/>
      <c r="K292" s="9" t="s">
        <v>209</v>
      </c>
      <c r="L292" s="22">
        <f>SUM(M296:M301)+SUM(M308:M314)</f>
        <v>0</v>
      </c>
      <c r="M292" s="23" t="s">
        <v>232</v>
      </c>
      <c r="N292" s="24">
        <f>SUM(N296:N301)+SUM(N308:N314)</f>
        <v>0</v>
      </c>
    </row>
    <row r="293" spans="1:14" ht="18" customHeight="1" x14ac:dyDescent="0.15">
      <c r="A293" s="21" t="s">
        <v>270</v>
      </c>
      <c r="B293" s="21"/>
      <c r="C293" s="21"/>
      <c r="D293" s="21"/>
      <c r="E293" s="21"/>
      <c r="F293" s="21"/>
      <c r="G293" s="21"/>
      <c r="H293" s="21"/>
      <c r="I293" s="21"/>
      <c r="J293" s="20"/>
    </row>
    <row r="294" spans="1:14" s="30" customFormat="1" ht="17.25" customHeight="1" x14ac:dyDescent="0.15">
      <c r="A294" s="91" t="s">
        <v>228</v>
      </c>
      <c r="B294" s="93" t="s">
        <v>250</v>
      </c>
      <c r="C294" s="94"/>
      <c r="D294" s="95"/>
      <c r="E294" s="93" t="s">
        <v>251</v>
      </c>
      <c r="F294" s="94"/>
      <c r="G294" s="94"/>
      <c r="H294" s="94"/>
      <c r="I294" s="95"/>
      <c r="J294" s="87" t="s">
        <v>211</v>
      </c>
      <c r="K294" s="87" t="s">
        <v>213</v>
      </c>
      <c r="L294" s="87" t="s">
        <v>214</v>
      </c>
      <c r="M294" s="87" t="s">
        <v>215</v>
      </c>
    </row>
    <row r="295" spans="1:14" s="30" customFormat="1" ht="135" customHeight="1" x14ac:dyDescent="0.15">
      <c r="A295" s="92"/>
      <c r="B295" s="81" t="s">
        <v>252</v>
      </c>
      <c r="C295" s="81" t="s">
        <v>253</v>
      </c>
      <c r="D295" s="81" t="s">
        <v>254</v>
      </c>
      <c r="E295" s="81" t="s">
        <v>425</v>
      </c>
      <c r="F295" s="81" t="s">
        <v>426</v>
      </c>
      <c r="G295" s="81" t="s">
        <v>255</v>
      </c>
      <c r="H295" s="81" t="s">
        <v>427</v>
      </c>
      <c r="I295" s="81" t="s">
        <v>256</v>
      </c>
      <c r="J295" s="88"/>
      <c r="K295" s="88"/>
      <c r="L295" s="88"/>
      <c r="M295" s="88"/>
    </row>
    <row r="296" spans="1:14" ht="18" customHeight="1" x14ac:dyDescent="0.15">
      <c r="A296" s="38"/>
      <c r="B296" s="84" t="s">
        <v>2</v>
      </c>
      <c r="C296" s="84" t="s">
        <v>2</v>
      </c>
      <c r="D296" s="84" t="s">
        <v>2</v>
      </c>
      <c r="E296" s="84"/>
      <c r="F296" s="84"/>
      <c r="G296" s="84"/>
      <c r="H296" s="84"/>
      <c r="I296" s="84" t="s">
        <v>2</v>
      </c>
      <c r="J296" s="39" t="s">
        <v>327</v>
      </c>
      <c r="K296" s="40"/>
      <c r="L296" s="40"/>
      <c r="M296" s="35" t="str">
        <f t="shared" ref="M296:M301" si="36">IF(A296=1,1*K296*L296,"－")</f>
        <v>－</v>
      </c>
      <c r="N296" s="36" t="str">
        <f t="shared" ref="N296:N301" si="37">IF(A296=1,1*K296*2,"－")</f>
        <v>－</v>
      </c>
    </row>
    <row r="297" spans="1:14" ht="18" customHeight="1" x14ac:dyDescent="0.15">
      <c r="A297" s="31"/>
      <c r="B297" s="83" t="s">
        <v>2</v>
      </c>
      <c r="C297" s="83" t="s">
        <v>2</v>
      </c>
      <c r="D297" s="83" t="s">
        <v>2</v>
      </c>
      <c r="E297" s="83"/>
      <c r="F297" s="83"/>
      <c r="G297" s="83"/>
      <c r="H297" s="83"/>
      <c r="I297" s="83" t="s">
        <v>2</v>
      </c>
      <c r="J297" s="32" t="s">
        <v>328</v>
      </c>
      <c r="K297" s="34"/>
      <c r="L297" s="40"/>
      <c r="M297" s="35" t="str">
        <f t="shared" si="36"/>
        <v>－</v>
      </c>
      <c r="N297" s="36" t="str">
        <f t="shared" si="37"/>
        <v>－</v>
      </c>
    </row>
    <row r="298" spans="1:14" ht="18" customHeight="1" x14ac:dyDescent="0.15">
      <c r="A298" s="31"/>
      <c r="B298" s="83" t="s">
        <v>2</v>
      </c>
      <c r="C298" s="83" t="s">
        <v>2</v>
      </c>
      <c r="D298" s="83" t="s">
        <v>2</v>
      </c>
      <c r="E298" s="83"/>
      <c r="F298" s="83"/>
      <c r="G298" s="83"/>
      <c r="H298" s="83"/>
      <c r="I298" s="83" t="s">
        <v>2</v>
      </c>
      <c r="J298" s="32" t="s">
        <v>329</v>
      </c>
      <c r="K298" s="34"/>
      <c r="L298" s="40"/>
      <c r="M298" s="35" t="str">
        <f t="shared" ref="M298:M300" si="38">IF(A298=1,1*K298*L298,"－")</f>
        <v>－</v>
      </c>
      <c r="N298" s="36" t="str">
        <f t="shared" ref="N298:N300" si="39">IF(A298=1,1*K298*2,"－")</f>
        <v>－</v>
      </c>
    </row>
    <row r="299" spans="1:14" ht="18" customHeight="1" x14ac:dyDescent="0.15">
      <c r="A299" s="31"/>
      <c r="B299" s="83" t="s">
        <v>2</v>
      </c>
      <c r="C299" s="83" t="s">
        <v>2</v>
      </c>
      <c r="D299" s="83" t="s">
        <v>2</v>
      </c>
      <c r="E299" s="83"/>
      <c r="F299" s="83"/>
      <c r="G299" s="83"/>
      <c r="H299" s="83"/>
      <c r="I299" s="83" t="s">
        <v>2</v>
      </c>
      <c r="J299" s="32" t="s">
        <v>193</v>
      </c>
      <c r="K299" s="34"/>
      <c r="L299" s="40"/>
      <c r="M299" s="35" t="str">
        <f t="shared" si="38"/>
        <v>－</v>
      </c>
      <c r="N299" s="36" t="str">
        <f t="shared" si="39"/>
        <v>－</v>
      </c>
    </row>
    <row r="300" spans="1:14" ht="18" customHeight="1" x14ac:dyDescent="0.15">
      <c r="A300" s="31"/>
      <c r="B300" s="83"/>
      <c r="C300" s="83"/>
      <c r="D300" s="83"/>
      <c r="E300" s="83"/>
      <c r="F300" s="83"/>
      <c r="G300" s="83"/>
      <c r="H300" s="83"/>
      <c r="I300" s="83"/>
      <c r="J300" s="32"/>
      <c r="K300" s="34"/>
      <c r="L300" s="40"/>
      <c r="M300" s="35" t="str">
        <f t="shared" si="38"/>
        <v>－</v>
      </c>
      <c r="N300" s="36" t="str">
        <f t="shared" si="39"/>
        <v>－</v>
      </c>
    </row>
    <row r="301" spans="1:14" ht="18" customHeight="1" x14ac:dyDescent="0.15">
      <c r="A301" s="31"/>
      <c r="B301" s="83"/>
      <c r="C301" s="83"/>
      <c r="D301" s="83"/>
      <c r="E301" s="83"/>
      <c r="F301" s="83"/>
      <c r="G301" s="83"/>
      <c r="H301" s="83"/>
      <c r="I301" s="83"/>
      <c r="J301" s="32"/>
      <c r="K301" s="34"/>
      <c r="L301" s="40"/>
      <c r="M301" s="35" t="str">
        <f t="shared" si="36"/>
        <v>－</v>
      </c>
      <c r="N301" s="36" t="str">
        <f t="shared" si="37"/>
        <v>－</v>
      </c>
    </row>
    <row r="302" spans="1:14" ht="18" customHeight="1" x14ac:dyDescent="0.15">
      <c r="A302" s="43" t="s">
        <v>230</v>
      </c>
      <c r="B302" s="43"/>
      <c r="C302" s="43"/>
      <c r="D302" s="43"/>
      <c r="E302" s="43"/>
      <c r="F302" s="43"/>
      <c r="G302" s="43"/>
      <c r="H302" s="43"/>
      <c r="I302" s="43"/>
      <c r="J302" s="20"/>
    </row>
    <row r="303" spans="1:14" ht="18" customHeight="1" x14ac:dyDescent="0.15">
      <c r="A303" s="43"/>
      <c r="B303" s="43"/>
      <c r="C303" s="43"/>
      <c r="D303" s="43"/>
      <c r="E303" s="43"/>
      <c r="F303" s="43"/>
      <c r="G303" s="43"/>
      <c r="H303" s="43"/>
      <c r="I303" s="43"/>
      <c r="J303" s="20"/>
    </row>
    <row r="304" spans="1:14" ht="18" customHeight="1" x14ac:dyDescent="0.15">
      <c r="A304" s="19"/>
      <c r="B304" s="19"/>
      <c r="C304" s="19"/>
      <c r="D304" s="19"/>
      <c r="E304" s="19"/>
      <c r="F304" s="19"/>
      <c r="G304" s="19"/>
      <c r="H304" s="19"/>
      <c r="I304" s="19"/>
      <c r="J304" s="20"/>
    </row>
    <row r="305" spans="1:14" ht="18" customHeight="1" x14ac:dyDescent="0.15">
      <c r="A305" s="21" t="s">
        <v>271</v>
      </c>
      <c r="B305" s="21"/>
      <c r="C305" s="21"/>
      <c r="D305" s="21"/>
      <c r="E305" s="21"/>
      <c r="F305" s="21"/>
      <c r="G305" s="21"/>
      <c r="H305" s="21"/>
      <c r="I305" s="21"/>
      <c r="J305" s="20"/>
      <c r="K305" s="9"/>
      <c r="L305" s="9"/>
      <c r="M305" s="9"/>
    </row>
    <row r="306" spans="1:14" s="30" customFormat="1" ht="17.25" customHeight="1" x14ac:dyDescent="0.15">
      <c r="A306" s="91" t="s">
        <v>228</v>
      </c>
      <c r="B306" s="93" t="s">
        <v>250</v>
      </c>
      <c r="C306" s="94"/>
      <c r="D306" s="95"/>
      <c r="E306" s="93" t="s">
        <v>251</v>
      </c>
      <c r="F306" s="94"/>
      <c r="G306" s="94"/>
      <c r="H306" s="94"/>
      <c r="I306" s="95"/>
      <c r="J306" s="87" t="s">
        <v>211</v>
      </c>
      <c r="K306" s="87" t="s">
        <v>213</v>
      </c>
      <c r="L306" s="87" t="s">
        <v>214</v>
      </c>
      <c r="M306" s="87" t="s">
        <v>215</v>
      </c>
    </row>
    <row r="307" spans="1:14" s="30" customFormat="1" ht="135" customHeight="1" x14ac:dyDescent="0.15">
      <c r="A307" s="92"/>
      <c r="B307" s="81" t="s">
        <v>252</v>
      </c>
      <c r="C307" s="81" t="s">
        <v>253</v>
      </c>
      <c r="D307" s="81" t="s">
        <v>254</v>
      </c>
      <c r="E307" s="81" t="s">
        <v>425</v>
      </c>
      <c r="F307" s="81" t="s">
        <v>426</v>
      </c>
      <c r="G307" s="81" t="s">
        <v>255</v>
      </c>
      <c r="H307" s="81" t="s">
        <v>427</v>
      </c>
      <c r="I307" s="81" t="s">
        <v>256</v>
      </c>
      <c r="J307" s="88"/>
      <c r="K307" s="88"/>
      <c r="L307" s="88"/>
      <c r="M307" s="88"/>
    </row>
    <row r="308" spans="1:14" ht="18" customHeight="1" x14ac:dyDescent="0.15">
      <c r="A308" s="38"/>
      <c r="B308" s="84" t="s">
        <v>2</v>
      </c>
      <c r="C308" s="84" t="s">
        <v>2</v>
      </c>
      <c r="D308" s="84" t="s">
        <v>2</v>
      </c>
      <c r="E308" s="84"/>
      <c r="F308" s="84"/>
      <c r="G308" s="84"/>
      <c r="H308" s="84"/>
      <c r="I308" s="84" t="s">
        <v>2</v>
      </c>
      <c r="J308" s="39" t="s">
        <v>330</v>
      </c>
      <c r="K308" s="40"/>
      <c r="L308" s="40"/>
      <c r="M308" s="35" t="str">
        <f t="shared" ref="M308:M314" si="40">IF(A308=1,1*K308*L308,"－")</f>
        <v>－</v>
      </c>
      <c r="N308" s="36" t="str">
        <f t="shared" ref="N308:N314" si="41">IF(A308=1,1*K308*2,"－")</f>
        <v>－</v>
      </c>
    </row>
    <row r="309" spans="1:14" ht="30" customHeight="1" x14ac:dyDescent="0.15">
      <c r="A309" s="31"/>
      <c r="B309" s="83" t="s">
        <v>2</v>
      </c>
      <c r="C309" s="83" t="s">
        <v>2</v>
      </c>
      <c r="D309" s="83" t="s">
        <v>2</v>
      </c>
      <c r="E309" s="83"/>
      <c r="F309" s="83"/>
      <c r="G309" s="83"/>
      <c r="H309" s="83"/>
      <c r="I309" s="83" t="s">
        <v>2</v>
      </c>
      <c r="J309" s="32" t="s">
        <v>331</v>
      </c>
      <c r="K309" s="34"/>
      <c r="L309" s="40"/>
      <c r="M309" s="35" t="str">
        <f t="shared" si="40"/>
        <v>－</v>
      </c>
      <c r="N309" s="36" t="str">
        <f t="shared" si="41"/>
        <v>－</v>
      </c>
    </row>
    <row r="310" spans="1:14" ht="18" customHeight="1" x14ac:dyDescent="0.15">
      <c r="A310" s="31"/>
      <c r="B310" s="83" t="s">
        <v>2</v>
      </c>
      <c r="C310" s="83" t="s">
        <v>2</v>
      </c>
      <c r="D310" s="83" t="s">
        <v>2</v>
      </c>
      <c r="E310" s="83"/>
      <c r="F310" s="83"/>
      <c r="G310" s="83"/>
      <c r="H310" s="83"/>
      <c r="I310" s="83" t="s">
        <v>2</v>
      </c>
      <c r="J310" s="32" t="s">
        <v>332</v>
      </c>
      <c r="K310" s="34"/>
      <c r="L310" s="40"/>
      <c r="M310" s="35" t="str">
        <f t="shared" ref="M310:M313" si="42">IF(A310=1,1*K310*L310,"－")</f>
        <v>－</v>
      </c>
      <c r="N310" s="36" t="str">
        <f t="shared" ref="N310:N313" si="43">IF(A310=1,1*K310*2,"－")</f>
        <v>－</v>
      </c>
    </row>
    <row r="311" spans="1:14" ht="18" customHeight="1" x14ac:dyDescent="0.15">
      <c r="A311" s="31"/>
      <c r="B311" s="83" t="s">
        <v>2</v>
      </c>
      <c r="C311" s="83" t="s">
        <v>2</v>
      </c>
      <c r="D311" s="83" t="s">
        <v>2</v>
      </c>
      <c r="E311" s="83"/>
      <c r="F311" s="83"/>
      <c r="G311" s="83"/>
      <c r="H311" s="83"/>
      <c r="I311" s="83" t="s">
        <v>2</v>
      </c>
      <c r="J311" s="32" t="s">
        <v>333</v>
      </c>
      <c r="K311" s="34"/>
      <c r="L311" s="40"/>
      <c r="M311" s="35" t="str">
        <f t="shared" si="42"/>
        <v>－</v>
      </c>
      <c r="N311" s="36" t="str">
        <f t="shared" si="43"/>
        <v>－</v>
      </c>
    </row>
    <row r="312" spans="1:14" ht="18" customHeight="1" x14ac:dyDescent="0.15">
      <c r="A312" s="31"/>
      <c r="B312" s="83" t="s">
        <v>2</v>
      </c>
      <c r="C312" s="83" t="s">
        <v>2</v>
      </c>
      <c r="D312" s="83" t="s">
        <v>2</v>
      </c>
      <c r="E312" s="83"/>
      <c r="F312" s="83"/>
      <c r="G312" s="83"/>
      <c r="H312" s="83"/>
      <c r="I312" s="83" t="s">
        <v>2</v>
      </c>
      <c r="J312" s="32" t="s">
        <v>334</v>
      </c>
      <c r="K312" s="34"/>
      <c r="L312" s="40"/>
      <c r="M312" s="35" t="str">
        <f t="shared" si="42"/>
        <v>－</v>
      </c>
      <c r="N312" s="36" t="str">
        <f t="shared" si="43"/>
        <v>－</v>
      </c>
    </row>
    <row r="313" spans="1:14" ht="18" customHeight="1" x14ac:dyDescent="0.15">
      <c r="A313" s="31"/>
      <c r="B313" s="83"/>
      <c r="C313" s="83"/>
      <c r="D313" s="83"/>
      <c r="E313" s="83"/>
      <c r="F313" s="83"/>
      <c r="G313" s="83"/>
      <c r="H313" s="83"/>
      <c r="I313" s="83"/>
      <c r="J313" s="32"/>
      <c r="K313" s="34"/>
      <c r="L313" s="40"/>
      <c r="M313" s="35" t="str">
        <f t="shared" si="42"/>
        <v>－</v>
      </c>
      <c r="N313" s="36" t="str">
        <f t="shared" si="43"/>
        <v>－</v>
      </c>
    </row>
    <row r="314" spans="1:14" ht="18" customHeight="1" x14ac:dyDescent="0.15">
      <c r="A314" s="31"/>
      <c r="B314" s="83"/>
      <c r="C314" s="83"/>
      <c r="D314" s="83"/>
      <c r="E314" s="83"/>
      <c r="F314" s="83"/>
      <c r="G314" s="83"/>
      <c r="H314" s="83"/>
      <c r="I314" s="83"/>
      <c r="J314" s="32"/>
      <c r="K314" s="34"/>
      <c r="L314" s="40"/>
      <c r="M314" s="35" t="str">
        <f t="shared" si="40"/>
        <v>－</v>
      </c>
      <c r="N314" s="36" t="str">
        <f t="shared" si="41"/>
        <v>－</v>
      </c>
    </row>
    <row r="315" spans="1:14" ht="18" customHeight="1" x14ac:dyDescent="0.15">
      <c r="A315" s="43" t="s">
        <v>230</v>
      </c>
      <c r="B315" s="43"/>
      <c r="C315" s="43"/>
      <c r="D315" s="43"/>
      <c r="E315" s="43"/>
      <c r="F315" s="43"/>
      <c r="G315" s="43"/>
      <c r="H315" s="43"/>
      <c r="I315" s="43"/>
      <c r="J315" s="20"/>
    </row>
    <row r="316" spans="1:14" ht="18" customHeight="1" x14ac:dyDescent="0.15">
      <c r="A316" s="43"/>
      <c r="B316" s="43"/>
      <c r="C316" s="43"/>
      <c r="D316" s="43"/>
      <c r="E316" s="43"/>
      <c r="F316" s="43"/>
      <c r="G316" s="43"/>
      <c r="H316" s="43"/>
      <c r="I316" s="43"/>
      <c r="J316" s="20"/>
    </row>
    <row r="317" spans="1:14" ht="18" customHeight="1" x14ac:dyDescent="0.15">
      <c r="A317" s="21"/>
      <c r="B317" s="21"/>
      <c r="C317" s="21"/>
      <c r="D317" s="21"/>
      <c r="E317" s="21"/>
      <c r="F317" s="21"/>
      <c r="G317" s="21"/>
      <c r="H317" s="21"/>
      <c r="I317" s="21"/>
      <c r="J317" s="20"/>
    </row>
    <row r="318" spans="1:14" ht="18" customHeight="1" x14ac:dyDescent="0.15">
      <c r="A318" s="21" t="s">
        <v>272</v>
      </c>
      <c r="B318" s="21"/>
      <c r="C318" s="21"/>
      <c r="D318" s="21"/>
      <c r="E318" s="21"/>
      <c r="F318" s="21"/>
      <c r="G318" s="21"/>
      <c r="H318" s="21"/>
      <c r="I318" s="21"/>
      <c r="J318" s="20"/>
      <c r="K318" s="9" t="s">
        <v>209</v>
      </c>
      <c r="L318" s="22">
        <f>SUM(M322:M327)</f>
        <v>0</v>
      </c>
      <c r="M318" s="23" t="s">
        <v>232</v>
      </c>
      <c r="N318" s="24">
        <f>SUM(N322:N327)</f>
        <v>0</v>
      </c>
    </row>
    <row r="319" spans="1:14" ht="18" customHeight="1" x14ac:dyDescent="0.15">
      <c r="A319" s="19"/>
      <c r="B319" s="19"/>
      <c r="C319" s="19"/>
      <c r="D319" s="19"/>
      <c r="E319" s="19"/>
      <c r="F319" s="19"/>
      <c r="G319" s="19"/>
      <c r="H319" s="19"/>
      <c r="I319" s="19"/>
      <c r="J319" s="20"/>
      <c r="K319" s="73"/>
      <c r="L319" s="51"/>
      <c r="M319" s="23"/>
      <c r="N319" s="74"/>
    </row>
    <row r="320" spans="1:14" s="30" customFormat="1" ht="17.25" customHeight="1" x14ac:dyDescent="0.15">
      <c r="A320" s="91" t="s">
        <v>228</v>
      </c>
      <c r="B320" s="93" t="s">
        <v>250</v>
      </c>
      <c r="C320" s="94"/>
      <c r="D320" s="95"/>
      <c r="E320" s="93" t="s">
        <v>251</v>
      </c>
      <c r="F320" s="94"/>
      <c r="G320" s="94"/>
      <c r="H320" s="94"/>
      <c r="I320" s="95"/>
      <c r="J320" s="87" t="s">
        <v>211</v>
      </c>
      <c r="K320" s="87" t="s">
        <v>213</v>
      </c>
      <c r="L320" s="87" t="s">
        <v>214</v>
      </c>
      <c r="M320" s="87" t="s">
        <v>215</v>
      </c>
    </row>
    <row r="321" spans="1:14" s="30" customFormat="1" ht="135" customHeight="1" x14ac:dyDescent="0.15">
      <c r="A321" s="92"/>
      <c r="B321" s="81" t="s">
        <v>252</v>
      </c>
      <c r="C321" s="81" t="s">
        <v>253</v>
      </c>
      <c r="D321" s="81" t="s">
        <v>254</v>
      </c>
      <c r="E321" s="81" t="s">
        <v>425</v>
      </c>
      <c r="F321" s="81" t="s">
        <v>426</v>
      </c>
      <c r="G321" s="81" t="s">
        <v>255</v>
      </c>
      <c r="H321" s="81" t="s">
        <v>427</v>
      </c>
      <c r="I321" s="81" t="s">
        <v>256</v>
      </c>
      <c r="J321" s="88"/>
      <c r="K321" s="88"/>
      <c r="L321" s="88"/>
      <c r="M321" s="88"/>
    </row>
    <row r="322" spans="1:14" ht="18" customHeight="1" x14ac:dyDescent="0.15">
      <c r="A322" s="31"/>
      <c r="B322" s="83" t="s">
        <v>2</v>
      </c>
      <c r="C322" s="83" t="s">
        <v>2</v>
      </c>
      <c r="D322" s="83" t="s">
        <v>2</v>
      </c>
      <c r="E322" s="83"/>
      <c r="F322" s="83"/>
      <c r="G322" s="83"/>
      <c r="H322" s="83"/>
      <c r="I322" s="83" t="s">
        <v>2</v>
      </c>
      <c r="J322" s="32" t="s">
        <v>194</v>
      </c>
      <c r="K322" s="34"/>
      <c r="L322" s="34"/>
      <c r="M322" s="35" t="str">
        <f t="shared" ref="M322:M327" si="44">IF(A322=1,1*K322*L322,"－")</f>
        <v>－</v>
      </c>
      <c r="N322" s="75" t="str">
        <f t="shared" ref="N322:N327" si="45">IF(A322=1,1*K322*2,"－")</f>
        <v>－</v>
      </c>
    </row>
    <row r="323" spans="1:14" ht="18" customHeight="1" x14ac:dyDescent="0.15">
      <c r="A323" s="31"/>
      <c r="B323" s="83" t="s">
        <v>2</v>
      </c>
      <c r="C323" s="83" t="s">
        <v>2</v>
      </c>
      <c r="D323" s="83" t="s">
        <v>2</v>
      </c>
      <c r="E323" s="83"/>
      <c r="F323" s="83"/>
      <c r="G323" s="83"/>
      <c r="H323" s="83"/>
      <c r="I323" s="83" t="s">
        <v>2</v>
      </c>
      <c r="J323" s="32" t="s">
        <v>195</v>
      </c>
      <c r="K323" s="34"/>
      <c r="L323" s="34"/>
      <c r="M323" s="35" t="str">
        <f t="shared" si="44"/>
        <v>－</v>
      </c>
      <c r="N323" s="75" t="str">
        <f t="shared" si="45"/>
        <v>－</v>
      </c>
    </row>
    <row r="324" spans="1:14" ht="18" customHeight="1" x14ac:dyDescent="0.15">
      <c r="A324" s="31"/>
      <c r="B324" s="83" t="s">
        <v>2</v>
      </c>
      <c r="C324" s="83" t="s">
        <v>2</v>
      </c>
      <c r="D324" s="83" t="s">
        <v>2</v>
      </c>
      <c r="E324" s="83"/>
      <c r="F324" s="83"/>
      <c r="G324" s="83"/>
      <c r="H324" s="83"/>
      <c r="I324" s="83" t="s">
        <v>2</v>
      </c>
      <c r="J324" s="32" t="s">
        <v>335</v>
      </c>
      <c r="K324" s="34"/>
      <c r="L324" s="34"/>
      <c r="M324" s="35" t="str">
        <f t="shared" ref="M324:M326" si="46">IF(A324=1,1*K324*L324,"－")</f>
        <v>－</v>
      </c>
      <c r="N324" s="75" t="str">
        <f t="shared" ref="N324:N326" si="47">IF(A324=1,1*K324*2,"－")</f>
        <v>－</v>
      </c>
    </row>
    <row r="325" spans="1:14" ht="18" customHeight="1" x14ac:dyDescent="0.15">
      <c r="A325" s="31"/>
      <c r="B325" s="83" t="s">
        <v>2</v>
      </c>
      <c r="C325" s="83" t="s">
        <v>2</v>
      </c>
      <c r="D325" s="83" t="s">
        <v>2</v>
      </c>
      <c r="E325" s="83"/>
      <c r="F325" s="83"/>
      <c r="G325" s="83"/>
      <c r="H325" s="83"/>
      <c r="I325" s="83" t="s">
        <v>2</v>
      </c>
      <c r="J325" s="32" t="s">
        <v>196</v>
      </c>
      <c r="K325" s="34"/>
      <c r="L325" s="34"/>
      <c r="M325" s="35" t="str">
        <f t="shared" si="46"/>
        <v>－</v>
      </c>
      <c r="N325" s="75" t="str">
        <f t="shared" si="47"/>
        <v>－</v>
      </c>
    </row>
    <row r="326" spans="1:14" ht="18" customHeight="1" x14ac:dyDescent="0.15">
      <c r="A326" s="31"/>
      <c r="B326" s="83"/>
      <c r="C326" s="83"/>
      <c r="D326" s="83"/>
      <c r="E326" s="83"/>
      <c r="F326" s="83"/>
      <c r="G326" s="83"/>
      <c r="H326" s="83"/>
      <c r="I326" s="83"/>
      <c r="J326" s="32"/>
      <c r="K326" s="34"/>
      <c r="L326" s="34"/>
      <c r="M326" s="35" t="str">
        <f t="shared" si="46"/>
        <v>－</v>
      </c>
      <c r="N326" s="75" t="str">
        <f t="shared" si="47"/>
        <v>－</v>
      </c>
    </row>
    <row r="327" spans="1:14" ht="18" customHeight="1" x14ac:dyDescent="0.15">
      <c r="A327" s="31"/>
      <c r="B327" s="83"/>
      <c r="C327" s="83"/>
      <c r="D327" s="83"/>
      <c r="E327" s="83"/>
      <c r="F327" s="83"/>
      <c r="G327" s="83"/>
      <c r="H327" s="83"/>
      <c r="I327" s="83"/>
      <c r="J327" s="32"/>
      <c r="K327" s="34"/>
      <c r="L327" s="34"/>
      <c r="M327" s="35" t="str">
        <f t="shared" si="44"/>
        <v>－</v>
      </c>
      <c r="N327" s="75" t="str">
        <f t="shared" si="45"/>
        <v>－</v>
      </c>
    </row>
    <row r="328" spans="1:14" ht="18" customHeight="1" x14ac:dyDescent="0.15">
      <c r="A328" s="43" t="s">
        <v>230</v>
      </c>
      <c r="B328" s="43"/>
      <c r="C328" s="43"/>
      <c r="D328" s="43"/>
      <c r="E328" s="43"/>
      <c r="F328" s="43"/>
      <c r="G328" s="43"/>
      <c r="H328" s="43"/>
      <c r="I328" s="43"/>
      <c r="J328" s="20"/>
    </row>
    <row r="329" spans="1:14" ht="18" customHeight="1" x14ac:dyDescent="0.15">
      <c r="A329" s="76"/>
      <c r="B329" s="76"/>
      <c r="C329" s="76"/>
      <c r="D329" s="76"/>
      <c r="E329" s="76"/>
      <c r="F329" s="76"/>
      <c r="G329" s="76"/>
      <c r="H329" s="76"/>
      <c r="I329" s="76"/>
      <c r="J329" s="20"/>
    </row>
    <row r="330" spans="1:14" ht="18" customHeight="1" x14ac:dyDescent="0.15">
      <c r="A330" s="19"/>
      <c r="B330" s="19"/>
      <c r="C330" s="19"/>
      <c r="D330" s="19"/>
      <c r="E330" s="19"/>
      <c r="F330" s="19"/>
      <c r="G330" s="19"/>
      <c r="H330" s="19"/>
      <c r="I330" s="19"/>
      <c r="J330" s="20"/>
    </row>
  </sheetData>
  <mergeCells count="176">
    <mergeCell ref="L306:L307"/>
    <mergeCell ref="M306:M307"/>
    <mergeCell ref="A320:A321"/>
    <mergeCell ref="B320:D320"/>
    <mergeCell ref="E320:I320"/>
    <mergeCell ref="J320:J321"/>
    <mergeCell ref="K320:K321"/>
    <mergeCell ref="L320:L321"/>
    <mergeCell ref="M320:M321"/>
    <mergeCell ref="A306:A307"/>
    <mergeCell ref="B306:D306"/>
    <mergeCell ref="E306:I306"/>
    <mergeCell ref="J306:J307"/>
    <mergeCell ref="K306:K307"/>
    <mergeCell ref="L281:L282"/>
    <mergeCell ref="M281:M282"/>
    <mergeCell ref="A294:A295"/>
    <mergeCell ref="B294:D294"/>
    <mergeCell ref="E294:I294"/>
    <mergeCell ref="J294:J295"/>
    <mergeCell ref="K294:K295"/>
    <mergeCell ref="L294:L295"/>
    <mergeCell ref="M294:M295"/>
    <mergeCell ref="A281:A282"/>
    <mergeCell ref="B281:D281"/>
    <mergeCell ref="E281:I281"/>
    <mergeCell ref="J281:J282"/>
    <mergeCell ref="K281:K282"/>
    <mergeCell ref="L260:L261"/>
    <mergeCell ref="M260:M261"/>
    <mergeCell ref="A270:A271"/>
    <mergeCell ref="B270:D270"/>
    <mergeCell ref="E270:I270"/>
    <mergeCell ref="J270:J271"/>
    <mergeCell ref="K270:K271"/>
    <mergeCell ref="L270:L271"/>
    <mergeCell ref="M270:M271"/>
    <mergeCell ref="A260:A261"/>
    <mergeCell ref="B260:D260"/>
    <mergeCell ref="E260:I260"/>
    <mergeCell ref="J260:J261"/>
    <mergeCell ref="K260:K261"/>
    <mergeCell ref="L232:L233"/>
    <mergeCell ref="M232:M233"/>
    <mergeCell ref="A243:A244"/>
    <mergeCell ref="B243:D243"/>
    <mergeCell ref="E243:I243"/>
    <mergeCell ref="J243:J244"/>
    <mergeCell ref="K243:K244"/>
    <mergeCell ref="L243:L244"/>
    <mergeCell ref="M243:M244"/>
    <mergeCell ref="A232:A233"/>
    <mergeCell ref="B232:D232"/>
    <mergeCell ref="E232:I232"/>
    <mergeCell ref="J232:J233"/>
    <mergeCell ref="K232:K233"/>
    <mergeCell ref="L190:L191"/>
    <mergeCell ref="M190:M191"/>
    <mergeCell ref="A220:A221"/>
    <mergeCell ref="B220:D220"/>
    <mergeCell ref="E220:I220"/>
    <mergeCell ref="J220:J221"/>
    <mergeCell ref="K220:K221"/>
    <mergeCell ref="L220:L221"/>
    <mergeCell ref="M220:M221"/>
    <mergeCell ref="A190:A191"/>
    <mergeCell ref="B190:D190"/>
    <mergeCell ref="E190:I190"/>
    <mergeCell ref="J190:J191"/>
    <mergeCell ref="K190:K191"/>
    <mergeCell ref="L166:L167"/>
    <mergeCell ref="M166:M167"/>
    <mergeCell ref="A176:A177"/>
    <mergeCell ref="B176:D176"/>
    <mergeCell ref="E176:I176"/>
    <mergeCell ref="J176:J177"/>
    <mergeCell ref="K176:K177"/>
    <mergeCell ref="L176:L177"/>
    <mergeCell ref="M176:M177"/>
    <mergeCell ref="A166:A167"/>
    <mergeCell ref="B166:D166"/>
    <mergeCell ref="E166:I166"/>
    <mergeCell ref="J166:J167"/>
    <mergeCell ref="K166:K167"/>
    <mergeCell ref="L145:L146"/>
    <mergeCell ref="M145:M146"/>
    <mergeCell ref="A155:A156"/>
    <mergeCell ref="B155:D155"/>
    <mergeCell ref="E155:I155"/>
    <mergeCell ref="J155:J156"/>
    <mergeCell ref="K155:K156"/>
    <mergeCell ref="L155:L156"/>
    <mergeCell ref="M155:M156"/>
    <mergeCell ref="A145:A146"/>
    <mergeCell ref="B145:D145"/>
    <mergeCell ref="E145:I145"/>
    <mergeCell ref="J145:J146"/>
    <mergeCell ref="K145:K146"/>
    <mergeCell ref="L124:L125"/>
    <mergeCell ref="M124:M125"/>
    <mergeCell ref="A135:A136"/>
    <mergeCell ref="B135:D135"/>
    <mergeCell ref="E135:I135"/>
    <mergeCell ref="J135:J136"/>
    <mergeCell ref="K135:K136"/>
    <mergeCell ref="L135:L136"/>
    <mergeCell ref="M135:M136"/>
    <mergeCell ref="A124:A125"/>
    <mergeCell ref="B124:D124"/>
    <mergeCell ref="E124:I124"/>
    <mergeCell ref="J124:J125"/>
    <mergeCell ref="K124:K125"/>
    <mergeCell ref="L98:L99"/>
    <mergeCell ref="M98:M99"/>
    <mergeCell ref="A110:A111"/>
    <mergeCell ref="B110:D110"/>
    <mergeCell ref="E110:I110"/>
    <mergeCell ref="J110:J111"/>
    <mergeCell ref="K110:K111"/>
    <mergeCell ref="L110:L111"/>
    <mergeCell ref="M110:M111"/>
    <mergeCell ref="A98:A99"/>
    <mergeCell ref="B98:D98"/>
    <mergeCell ref="E98:I98"/>
    <mergeCell ref="J98:J99"/>
    <mergeCell ref="K98:K99"/>
    <mergeCell ref="L65:L66"/>
    <mergeCell ref="M65:M66"/>
    <mergeCell ref="A77:A78"/>
    <mergeCell ref="B77:D77"/>
    <mergeCell ref="E77:I77"/>
    <mergeCell ref="J77:J78"/>
    <mergeCell ref="K77:K78"/>
    <mergeCell ref="L77:L78"/>
    <mergeCell ref="M77:M78"/>
    <mergeCell ref="A65:A66"/>
    <mergeCell ref="B65:D65"/>
    <mergeCell ref="E65:I65"/>
    <mergeCell ref="J65:J66"/>
    <mergeCell ref="K65:K66"/>
    <mergeCell ref="L40:L41"/>
    <mergeCell ref="M40:M41"/>
    <mergeCell ref="A52:A53"/>
    <mergeCell ref="B52:D52"/>
    <mergeCell ref="E52:I52"/>
    <mergeCell ref="J52:J53"/>
    <mergeCell ref="K52:K53"/>
    <mergeCell ref="L52:L53"/>
    <mergeCell ref="M52:M53"/>
    <mergeCell ref="A40:A41"/>
    <mergeCell ref="B40:D40"/>
    <mergeCell ref="E40:I40"/>
    <mergeCell ref="J40:J41"/>
    <mergeCell ref="K40:K41"/>
    <mergeCell ref="K24:K25"/>
    <mergeCell ref="L24:L25"/>
    <mergeCell ref="M24:M25"/>
    <mergeCell ref="B7:J7"/>
    <mergeCell ref="A24:A25"/>
    <mergeCell ref="B24:D24"/>
    <mergeCell ref="E24:I24"/>
    <mergeCell ref="J24:J25"/>
    <mergeCell ref="B2:J2"/>
    <mergeCell ref="B3:J3"/>
    <mergeCell ref="B4:J4"/>
    <mergeCell ref="B5:J5"/>
    <mergeCell ref="B6:J6"/>
    <mergeCell ref="M14:M15"/>
    <mergeCell ref="B14:D14"/>
    <mergeCell ref="E14:I14"/>
    <mergeCell ref="A14:A15"/>
    <mergeCell ref="J14:J15"/>
    <mergeCell ref="K14:K15"/>
    <mergeCell ref="L14:L15"/>
    <mergeCell ref="A9:J9"/>
    <mergeCell ref="B10:J10"/>
  </mergeCells>
  <phoneticPr fontId="1"/>
  <pageMargins left="0.70866141732283472" right="0.70866141732283472" top="0.74803149606299213" bottom="0.74803149606299213" header="0.31496062992125984" footer="0.31496062992125984"/>
  <pageSetup paperSize="9" scale="52" fitToHeight="7" orientation="portrait" r:id="rId1"/>
  <rowBreaks count="6" manualBreakCount="6">
    <brk id="49" max="16383" man="1"/>
    <brk id="95" max="16383" man="1"/>
    <brk id="142" max="16383" man="1"/>
    <brk id="184" max="16383" man="1"/>
    <brk id="241" max="16383" man="1"/>
    <brk id="29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7"/>
  <sheetViews>
    <sheetView showGridLines="0" view="pageBreakPreview" zoomScale="80" zoomScaleNormal="80" zoomScaleSheetLayoutView="80" workbookViewId="0"/>
  </sheetViews>
  <sheetFormatPr defaultRowHeight="13.5" x14ac:dyDescent="0.15"/>
  <cols>
    <col min="1" max="1" width="6.125" style="13" customWidth="1"/>
    <col min="2" max="2" width="88.75" style="2" customWidth="1"/>
    <col min="3" max="3" width="17.375" style="2" bestFit="1" customWidth="1"/>
    <col min="4" max="4" width="10" style="3" customWidth="1"/>
    <col min="5" max="6" width="9.5" style="3" customWidth="1"/>
    <col min="7" max="7" width="9.5" style="4" customWidth="1"/>
    <col min="8" max="8" width="9" style="5"/>
    <col min="9" max="256" width="9" style="6"/>
    <col min="257" max="257" width="6.125" style="6" customWidth="1"/>
    <col min="258" max="258" width="88.75" style="6" customWidth="1"/>
    <col min="259" max="259" width="17.375" style="6" bestFit="1" customWidth="1"/>
    <col min="260" max="260" width="10" style="6" customWidth="1"/>
    <col min="261" max="263" width="9.5" style="6" customWidth="1"/>
    <col min="264" max="512" width="9" style="6"/>
    <col min="513" max="513" width="6.125" style="6" customWidth="1"/>
    <col min="514" max="514" width="88.75" style="6" customWidth="1"/>
    <col min="515" max="515" width="17.375" style="6" bestFit="1" customWidth="1"/>
    <col min="516" max="516" width="10" style="6" customWidth="1"/>
    <col min="517" max="519" width="9.5" style="6" customWidth="1"/>
    <col min="520" max="768" width="9" style="6"/>
    <col min="769" max="769" width="6.125" style="6" customWidth="1"/>
    <col min="770" max="770" width="88.75" style="6" customWidth="1"/>
    <col min="771" max="771" width="17.375" style="6" bestFit="1" customWidth="1"/>
    <col min="772" max="772" width="10" style="6" customWidth="1"/>
    <col min="773" max="775" width="9.5" style="6" customWidth="1"/>
    <col min="776" max="1024" width="9" style="6"/>
    <col min="1025" max="1025" width="6.125" style="6" customWidth="1"/>
    <col min="1026" max="1026" width="88.75" style="6" customWidth="1"/>
    <col min="1027" max="1027" width="17.375" style="6" bestFit="1" customWidth="1"/>
    <col min="1028" max="1028" width="10" style="6" customWidth="1"/>
    <col min="1029" max="1031" width="9.5" style="6" customWidth="1"/>
    <col min="1032" max="1280" width="9" style="6"/>
    <col min="1281" max="1281" width="6.125" style="6" customWidth="1"/>
    <col min="1282" max="1282" width="88.75" style="6" customWidth="1"/>
    <col min="1283" max="1283" width="17.375" style="6" bestFit="1" customWidth="1"/>
    <col min="1284" max="1284" width="10" style="6" customWidth="1"/>
    <col min="1285" max="1287" width="9.5" style="6" customWidth="1"/>
    <col min="1288" max="1536" width="9" style="6"/>
    <col min="1537" max="1537" width="6.125" style="6" customWidth="1"/>
    <col min="1538" max="1538" width="88.75" style="6" customWidth="1"/>
    <col min="1539" max="1539" width="17.375" style="6" bestFit="1" customWidth="1"/>
    <col min="1540" max="1540" width="10" style="6" customWidth="1"/>
    <col min="1541" max="1543" width="9.5" style="6" customWidth="1"/>
    <col min="1544" max="1792" width="9" style="6"/>
    <col min="1793" max="1793" width="6.125" style="6" customWidth="1"/>
    <col min="1794" max="1794" width="88.75" style="6" customWidth="1"/>
    <col min="1795" max="1795" width="17.375" style="6" bestFit="1" customWidth="1"/>
    <col min="1796" max="1796" width="10" style="6" customWidth="1"/>
    <col min="1797" max="1799" width="9.5" style="6" customWidth="1"/>
    <col min="1800" max="2048" width="9" style="6"/>
    <col min="2049" max="2049" width="6.125" style="6" customWidth="1"/>
    <col min="2050" max="2050" width="88.75" style="6" customWidth="1"/>
    <col min="2051" max="2051" width="17.375" style="6" bestFit="1" customWidth="1"/>
    <col min="2052" max="2052" width="10" style="6" customWidth="1"/>
    <col min="2053" max="2055" width="9.5" style="6" customWidth="1"/>
    <col min="2056" max="2304" width="9" style="6"/>
    <col min="2305" max="2305" width="6.125" style="6" customWidth="1"/>
    <col min="2306" max="2306" width="88.75" style="6" customWidth="1"/>
    <col min="2307" max="2307" width="17.375" style="6" bestFit="1" customWidth="1"/>
    <col min="2308" max="2308" width="10" style="6" customWidth="1"/>
    <col min="2309" max="2311" width="9.5" style="6" customWidth="1"/>
    <col min="2312" max="2560" width="9" style="6"/>
    <col min="2561" max="2561" width="6.125" style="6" customWidth="1"/>
    <col min="2562" max="2562" width="88.75" style="6" customWidth="1"/>
    <col min="2563" max="2563" width="17.375" style="6" bestFit="1" customWidth="1"/>
    <col min="2564" max="2564" width="10" style="6" customWidth="1"/>
    <col min="2565" max="2567" width="9.5" style="6" customWidth="1"/>
    <col min="2568" max="2816" width="9" style="6"/>
    <col min="2817" max="2817" width="6.125" style="6" customWidth="1"/>
    <col min="2818" max="2818" width="88.75" style="6" customWidth="1"/>
    <col min="2819" max="2819" width="17.375" style="6" bestFit="1" customWidth="1"/>
    <col min="2820" max="2820" width="10" style="6" customWidth="1"/>
    <col min="2821" max="2823" width="9.5" style="6" customWidth="1"/>
    <col min="2824" max="3072" width="9" style="6"/>
    <col min="3073" max="3073" width="6.125" style="6" customWidth="1"/>
    <col min="3074" max="3074" width="88.75" style="6" customWidth="1"/>
    <col min="3075" max="3075" width="17.375" style="6" bestFit="1" customWidth="1"/>
    <col min="3076" max="3076" width="10" style="6" customWidth="1"/>
    <col min="3077" max="3079" width="9.5" style="6" customWidth="1"/>
    <col min="3080" max="3328" width="9" style="6"/>
    <col min="3329" max="3329" width="6.125" style="6" customWidth="1"/>
    <col min="3330" max="3330" width="88.75" style="6" customWidth="1"/>
    <col min="3331" max="3331" width="17.375" style="6" bestFit="1" customWidth="1"/>
    <col min="3332" max="3332" width="10" style="6" customWidth="1"/>
    <col min="3333" max="3335" width="9.5" style="6" customWidth="1"/>
    <col min="3336" max="3584" width="9" style="6"/>
    <col min="3585" max="3585" width="6.125" style="6" customWidth="1"/>
    <col min="3586" max="3586" width="88.75" style="6" customWidth="1"/>
    <col min="3587" max="3587" width="17.375" style="6" bestFit="1" customWidth="1"/>
    <col min="3588" max="3588" width="10" style="6" customWidth="1"/>
    <col min="3589" max="3591" width="9.5" style="6" customWidth="1"/>
    <col min="3592" max="3840" width="9" style="6"/>
    <col min="3841" max="3841" width="6.125" style="6" customWidth="1"/>
    <col min="3842" max="3842" width="88.75" style="6" customWidth="1"/>
    <col min="3843" max="3843" width="17.375" style="6" bestFit="1" customWidth="1"/>
    <col min="3844" max="3844" width="10" style="6" customWidth="1"/>
    <col min="3845" max="3847" width="9.5" style="6" customWidth="1"/>
    <col min="3848" max="4096" width="9" style="6"/>
    <col min="4097" max="4097" width="6.125" style="6" customWidth="1"/>
    <col min="4098" max="4098" width="88.75" style="6" customWidth="1"/>
    <col min="4099" max="4099" width="17.375" style="6" bestFit="1" customWidth="1"/>
    <col min="4100" max="4100" width="10" style="6" customWidth="1"/>
    <col min="4101" max="4103" width="9.5" style="6" customWidth="1"/>
    <col min="4104" max="4352" width="9" style="6"/>
    <col min="4353" max="4353" width="6.125" style="6" customWidth="1"/>
    <col min="4354" max="4354" width="88.75" style="6" customWidth="1"/>
    <col min="4355" max="4355" width="17.375" style="6" bestFit="1" customWidth="1"/>
    <col min="4356" max="4356" width="10" style="6" customWidth="1"/>
    <col min="4357" max="4359" width="9.5" style="6" customWidth="1"/>
    <col min="4360" max="4608" width="9" style="6"/>
    <col min="4609" max="4609" width="6.125" style="6" customWidth="1"/>
    <col min="4610" max="4610" width="88.75" style="6" customWidth="1"/>
    <col min="4611" max="4611" width="17.375" style="6" bestFit="1" customWidth="1"/>
    <col min="4612" max="4612" width="10" style="6" customWidth="1"/>
    <col min="4613" max="4615" width="9.5" style="6" customWidth="1"/>
    <col min="4616" max="4864" width="9" style="6"/>
    <col min="4865" max="4865" width="6.125" style="6" customWidth="1"/>
    <col min="4866" max="4866" width="88.75" style="6" customWidth="1"/>
    <col min="4867" max="4867" width="17.375" style="6" bestFit="1" customWidth="1"/>
    <col min="4868" max="4868" width="10" style="6" customWidth="1"/>
    <col min="4869" max="4871" width="9.5" style="6" customWidth="1"/>
    <col min="4872" max="5120" width="9" style="6"/>
    <col min="5121" max="5121" width="6.125" style="6" customWidth="1"/>
    <col min="5122" max="5122" width="88.75" style="6" customWidth="1"/>
    <col min="5123" max="5123" width="17.375" style="6" bestFit="1" customWidth="1"/>
    <col min="5124" max="5124" width="10" style="6" customWidth="1"/>
    <col min="5125" max="5127" width="9.5" style="6" customWidth="1"/>
    <col min="5128" max="5376" width="9" style="6"/>
    <col min="5377" max="5377" width="6.125" style="6" customWidth="1"/>
    <col min="5378" max="5378" width="88.75" style="6" customWidth="1"/>
    <col min="5379" max="5379" width="17.375" style="6" bestFit="1" customWidth="1"/>
    <col min="5380" max="5380" width="10" style="6" customWidth="1"/>
    <col min="5381" max="5383" width="9.5" style="6" customWidth="1"/>
    <col min="5384" max="5632" width="9" style="6"/>
    <col min="5633" max="5633" width="6.125" style="6" customWidth="1"/>
    <col min="5634" max="5634" width="88.75" style="6" customWidth="1"/>
    <col min="5635" max="5635" width="17.375" style="6" bestFit="1" customWidth="1"/>
    <col min="5636" max="5636" width="10" style="6" customWidth="1"/>
    <col min="5637" max="5639" width="9.5" style="6" customWidth="1"/>
    <col min="5640" max="5888" width="9" style="6"/>
    <col min="5889" max="5889" width="6.125" style="6" customWidth="1"/>
    <col min="5890" max="5890" width="88.75" style="6" customWidth="1"/>
    <col min="5891" max="5891" width="17.375" style="6" bestFit="1" customWidth="1"/>
    <col min="5892" max="5892" width="10" style="6" customWidth="1"/>
    <col min="5893" max="5895" width="9.5" style="6" customWidth="1"/>
    <col min="5896" max="6144" width="9" style="6"/>
    <col min="6145" max="6145" width="6.125" style="6" customWidth="1"/>
    <col min="6146" max="6146" width="88.75" style="6" customWidth="1"/>
    <col min="6147" max="6147" width="17.375" style="6" bestFit="1" customWidth="1"/>
    <col min="6148" max="6148" width="10" style="6" customWidth="1"/>
    <col min="6149" max="6151" width="9.5" style="6" customWidth="1"/>
    <col min="6152" max="6400" width="9" style="6"/>
    <col min="6401" max="6401" width="6.125" style="6" customWidth="1"/>
    <col min="6402" max="6402" width="88.75" style="6" customWidth="1"/>
    <col min="6403" max="6403" width="17.375" style="6" bestFit="1" customWidth="1"/>
    <col min="6404" max="6404" width="10" style="6" customWidth="1"/>
    <col min="6405" max="6407" width="9.5" style="6" customWidth="1"/>
    <col min="6408" max="6656" width="9" style="6"/>
    <col min="6657" max="6657" width="6.125" style="6" customWidth="1"/>
    <col min="6658" max="6658" width="88.75" style="6" customWidth="1"/>
    <col min="6659" max="6659" width="17.375" style="6" bestFit="1" customWidth="1"/>
    <col min="6660" max="6660" width="10" style="6" customWidth="1"/>
    <col min="6661" max="6663" width="9.5" style="6" customWidth="1"/>
    <col min="6664" max="6912" width="9" style="6"/>
    <col min="6913" max="6913" width="6.125" style="6" customWidth="1"/>
    <col min="6914" max="6914" width="88.75" style="6" customWidth="1"/>
    <col min="6915" max="6915" width="17.375" style="6" bestFit="1" customWidth="1"/>
    <col min="6916" max="6916" width="10" style="6" customWidth="1"/>
    <col min="6917" max="6919" width="9.5" style="6" customWidth="1"/>
    <col min="6920" max="7168" width="9" style="6"/>
    <col min="7169" max="7169" width="6.125" style="6" customWidth="1"/>
    <col min="7170" max="7170" width="88.75" style="6" customWidth="1"/>
    <col min="7171" max="7171" width="17.375" style="6" bestFit="1" customWidth="1"/>
    <col min="7172" max="7172" width="10" style="6" customWidth="1"/>
    <col min="7173" max="7175" width="9.5" style="6" customWidth="1"/>
    <col min="7176" max="7424" width="9" style="6"/>
    <col min="7425" max="7425" width="6.125" style="6" customWidth="1"/>
    <col min="7426" max="7426" width="88.75" style="6" customWidth="1"/>
    <col min="7427" max="7427" width="17.375" style="6" bestFit="1" customWidth="1"/>
    <col min="7428" max="7428" width="10" style="6" customWidth="1"/>
    <col min="7429" max="7431" width="9.5" style="6" customWidth="1"/>
    <col min="7432" max="7680" width="9" style="6"/>
    <col min="7681" max="7681" width="6.125" style="6" customWidth="1"/>
    <col min="7682" max="7682" width="88.75" style="6" customWidth="1"/>
    <col min="7683" max="7683" width="17.375" style="6" bestFit="1" customWidth="1"/>
    <col min="7684" max="7684" width="10" style="6" customWidth="1"/>
    <col min="7685" max="7687" width="9.5" style="6" customWidth="1"/>
    <col min="7688" max="7936" width="9" style="6"/>
    <col min="7937" max="7937" width="6.125" style="6" customWidth="1"/>
    <col min="7938" max="7938" width="88.75" style="6" customWidth="1"/>
    <col min="7939" max="7939" width="17.375" style="6" bestFit="1" customWidth="1"/>
    <col min="7940" max="7940" width="10" style="6" customWidth="1"/>
    <col min="7941" max="7943" width="9.5" style="6" customWidth="1"/>
    <col min="7944" max="8192" width="9" style="6"/>
    <col min="8193" max="8193" width="6.125" style="6" customWidth="1"/>
    <col min="8194" max="8194" width="88.75" style="6" customWidth="1"/>
    <col min="8195" max="8195" width="17.375" style="6" bestFit="1" customWidth="1"/>
    <col min="8196" max="8196" width="10" style="6" customWidth="1"/>
    <col min="8197" max="8199" width="9.5" style="6" customWidth="1"/>
    <col min="8200" max="8448" width="9" style="6"/>
    <col min="8449" max="8449" width="6.125" style="6" customWidth="1"/>
    <col min="8450" max="8450" width="88.75" style="6" customWidth="1"/>
    <col min="8451" max="8451" width="17.375" style="6" bestFit="1" customWidth="1"/>
    <col min="8452" max="8452" width="10" style="6" customWidth="1"/>
    <col min="8453" max="8455" width="9.5" style="6" customWidth="1"/>
    <col min="8456" max="8704" width="9" style="6"/>
    <col min="8705" max="8705" width="6.125" style="6" customWidth="1"/>
    <col min="8706" max="8706" width="88.75" style="6" customWidth="1"/>
    <col min="8707" max="8707" width="17.375" style="6" bestFit="1" customWidth="1"/>
    <col min="8708" max="8708" width="10" style="6" customWidth="1"/>
    <col min="8709" max="8711" width="9.5" style="6" customWidth="1"/>
    <col min="8712" max="8960" width="9" style="6"/>
    <col min="8961" max="8961" width="6.125" style="6" customWidth="1"/>
    <col min="8962" max="8962" width="88.75" style="6" customWidth="1"/>
    <col min="8963" max="8963" width="17.375" style="6" bestFit="1" customWidth="1"/>
    <col min="8964" max="8964" width="10" style="6" customWidth="1"/>
    <col min="8965" max="8967" width="9.5" style="6" customWidth="1"/>
    <col min="8968" max="9216" width="9" style="6"/>
    <col min="9217" max="9217" width="6.125" style="6" customWidth="1"/>
    <col min="9218" max="9218" width="88.75" style="6" customWidth="1"/>
    <col min="9219" max="9219" width="17.375" style="6" bestFit="1" customWidth="1"/>
    <col min="9220" max="9220" width="10" style="6" customWidth="1"/>
    <col min="9221" max="9223" width="9.5" style="6" customWidth="1"/>
    <col min="9224" max="9472" width="9" style="6"/>
    <col min="9473" max="9473" width="6.125" style="6" customWidth="1"/>
    <col min="9474" max="9474" width="88.75" style="6" customWidth="1"/>
    <col min="9475" max="9475" width="17.375" style="6" bestFit="1" customWidth="1"/>
    <col min="9476" max="9476" width="10" style="6" customWidth="1"/>
    <col min="9477" max="9479" width="9.5" style="6" customWidth="1"/>
    <col min="9480" max="9728" width="9" style="6"/>
    <col min="9729" max="9729" width="6.125" style="6" customWidth="1"/>
    <col min="9730" max="9730" width="88.75" style="6" customWidth="1"/>
    <col min="9731" max="9731" width="17.375" style="6" bestFit="1" customWidth="1"/>
    <col min="9732" max="9732" width="10" style="6" customWidth="1"/>
    <col min="9733" max="9735" width="9.5" style="6" customWidth="1"/>
    <col min="9736" max="9984" width="9" style="6"/>
    <col min="9985" max="9985" width="6.125" style="6" customWidth="1"/>
    <col min="9986" max="9986" width="88.75" style="6" customWidth="1"/>
    <col min="9987" max="9987" width="17.375" style="6" bestFit="1" customWidth="1"/>
    <col min="9988" max="9988" width="10" style="6" customWidth="1"/>
    <col min="9989" max="9991" width="9.5" style="6" customWidth="1"/>
    <col min="9992" max="10240" width="9" style="6"/>
    <col min="10241" max="10241" width="6.125" style="6" customWidth="1"/>
    <col min="10242" max="10242" width="88.75" style="6" customWidth="1"/>
    <col min="10243" max="10243" width="17.375" style="6" bestFit="1" customWidth="1"/>
    <col min="10244" max="10244" width="10" style="6" customWidth="1"/>
    <col min="10245" max="10247" width="9.5" style="6" customWidth="1"/>
    <col min="10248" max="10496" width="9" style="6"/>
    <col min="10497" max="10497" width="6.125" style="6" customWidth="1"/>
    <col min="10498" max="10498" width="88.75" style="6" customWidth="1"/>
    <col min="10499" max="10499" width="17.375" style="6" bestFit="1" customWidth="1"/>
    <col min="10500" max="10500" width="10" style="6" customWidth="1"/>
    <col min="10501" max="10503" width="9.5" style="6" customWidth="1"/>
    <col min="10504" max="10752" width="9" style="6"/>
    <col min="10753" max="10753" width="6.125" style="6" customWidth="1"/>
    <col min="10754" max="10754" width="88.75" style="6" customWidth="1"/>
    <col min="10755" max="10755" width="17.375" style="6" bestFit="1" customWidth="1"/>
    <col min="10756" max="10756" width="10" style="6" customWidth="1"/>
    <col min="10757" max="10759" width="9.5" style="6" customWidth="1"/>
    <col min="10760" max="11008" width="9" style="6"/>
    <col min="11009" max="11009" width="6.125" style="6" customWidth="1"/>
    <col min="11010" max="11010" width="88.75" style="6" customWidth="1"/>
    <col min="11011" max="11011" width="17.375" style="6" bestFit="1" customWidth="1"/>
    <col min="11012" max="11012" width="10" style="6" customWidth="1"/>
    <col min="11013" max="11015" width="9.5" style="6" customWidth="1"/>
    <col min="11016" max="11264" width="9" style="6"/>
    <col min="11265" max="11265" width="6.125" style="6" customWidth="1"/>
    <col min="11266" max="11266" width="88.75" style="6" customWidth="1"/>
    <col min="11267" max="11267" width="17.375" style="6" bestFit="1" customWidth="1"/>
    <col min="11268" max="11268" width="10" style="6" customWidth="1"/>
    <col min="11269" max="11271" width="9.5" style="6" customWidth="1"/>
    <col min="11272" max="11520" width="9" style="6"/>
    <col min="11521" max="11521" width="6.125" style="6" customWidth="1"/>
    <col min="11522" max="11522" width="88.75" style="6" customWidth="1"/>
    <col min="11523" max="11523" width="17.375" style="6" bestFit="1" customWidth="1"/>
    <col min="11524" max="11524" width="10" style="6" customWidth="1"/>
    <col min="11525" max="11527" width="9.5" style="6" customWidth="1"/>
    <col min="11528" max="11776" width="9" style="6"/>
    <col min="11777" max="11777" width="6.125" style="6" customWidth="1"/>
    <col min="11778" max="11778" width="88.75" style="6" customWidth="1"/>
    <col min="11779" max="11779" width="17.375" style="6" bestFit="1" customWidth="1"/>
    <col min="11780" max="11780" width="10" style="6" customWidth="1"/>
    <col min="11781" max="11783" width="9.5" style="6" customWidth="1"/>
    <col min="11784" max="12032" width="9" style="6"/>
    <col min="12033" max="12033" width="6.125" style="6" customWidth="1"/>
    <col min="12034" max="12034" width="88.75" style="6" customWidth="1"/>
    <col min="12035" max="12035" width="17.375" style="6" bestFit="1" customWidth="1"/>
    <col min="12036" max="12036" width="10" style="6" customWidth="1"/>
    <col min="12037" max="12039" width="9.5" style="6" customWidth="1"/>
    <col min="12040" max="12288" width="9" style="6"/>
    <col min="12289" max="12289" width="6.125" style="6" customWidth="1"/>
    <col min="12290" max="12290" width="88.75" style="6" customWidth="1"/>
    <col min="12291" max="12291" width="17.375" style="6" bestFit="1" customWidth="1"/>
    <col min="12292" max="12292" width="10" style="6" customWidth="1"/>
    <col min="12293" max="12295" width="9.5" style="6" customWidth="1"/>
    <col min="12296" max="12544" width="9" style="6"/>
    <col min="12545" max="12545" width="6.125" style="6" customWidth="1"/>
    <col min="12546" max="12546" width="88.75" style="6" customWidth="1"/>
    <col min="12547" max="12547" width="17.375" style="6" bestFit="1" customWidth="1"/>
    <col min="12548" max="12548" width="10" style="6" customWidth="1"/>
    <col min="12549" max="12551" width="9.5" style="6" customWidth="1"/>
    <col min="12552" max="12800" width="9" style="6"/>
    <col min="12801" max="12801" width="6.125" style="6" customWidth="1"/>
    <col min="12802" max="12802" width="88.75" style="6" customWidth="1"/>
    <col min="12803" max="12803" width="17.375" style="6" bestFit="1" customWidth="1"/>
    <col min="12804" max="12804" width="10" style="6" customWidth="1"/>
    <col min="12805" max="12807" width="9.5" style="6" customWidth="1"/>
    <col min="12808" max="13056" width="9" style="6"/>
    <col min="13057" max="13057" width="6.125" style="6" customWidth="1"/>
    <col min="13058" max="13058" width="88.75" style="6" customWidth="1"/>
    <col min="13059" max="13059" width="17.375" style="6" bestFit="1" customWidth="1"/>
    <col min="13060" max="13060" width="10" style="6" customWidth="1"/>
    <col min="13061" max="13063" width="9.5" style="6" customWidth="1"/>
    <col min="13064" max="13312" width="9" style="6"/>
    <col min="13313" max="13313" width="6.125" style="6" customWidth="1"/>
    <col min="13314" max="13314" width="88.75" style="6" customWidth="1"/>
    <col min="13315" max="13315" width="17.375" style="6" bestFit="1" customWidth="1"/>
    <col min="13316" max="13316" width="10" style="6" customWidth="1"/>
    <col min="13317" max="13319" width="9.5" style="6" customWidth="1"/>
    <col min="13320" max="13568" width="9" style="6"/>
    <col min="13569" max="13569" width="6.125" style="6" customWidth="1"/>
    <col min="13570" max="13570" width="88.75" style="6" customWidth="1"/>
    <col min="13571" max="13571" width="17.375" style="6" bestFit="1" customWidth="1"/>
    <col min="13572" max="13572" width="10" style="6" customWidth="1"/>
    <col min="13573" max="13575" width="9.5" style="6" customWidth="1"/>
    <col min="13576" max="13824" width="9" style="6"/>
    <col min="13825" max="13825" width="6.125" style="6" customWidth="1"/>
    <col min="13826" max="13826" width="88.75" style="6" customWidth="1"/>
    <col min="13827" max="13827" width="17.375" style="6" bestFit="1" customWidth="1"/>
    <col min="13828" max="13828" width="10" style="6" customWidth="1"/>
    <col min="13829" max="13831" width="9.5" style="6" customWidth="1"/>
    <col min="13832" max="14080" width="9" style="6"/>
    <col min="14081" max="14081" width="6.125" style="6" customWidth="1"/>
    <col min="14082" max="14082" width="88.75" style="6" customWidth="1"/>
    <col min="14083" max="14083" width="17.375" style="6" bestFit="1" customWidth="1"/>
    <col min="14084" max="14084" width="10" style="6" customWidth="1"/>
    <col min="14085" max="14087" width="9.5" style="6" customWidth="1"/>
    <col min="14088" max="14336" width="9" style="6"/>
    <col min="14337" max="14337" width="6.125" style="6" customWidth="1"/>
    <col min="14338" max="14338" width="88.75" style="6" customWidth="1"/>
    <col min="14339" max="14339" width="17.375" style="6" bestFit="1" customWidth="1"/>
    <col min="14340" max="14340" width="10" style="6" customWidth="1"/>
    <col min="14341" max="14343" width="9.5" style="6" customWidth="1"/>
    <col min="14344" max="14592" width="9" style="6"/>
    <col min="14593" max="14593" width="6.125" style="6" customWidth="1"/>
    <col min="14594" max="14594" width="88.75" style="6" customWidth="1"/>
    <col min="14595" max="14595" width="17.375" style="6" bestFit="1" customWidth="1"/>
    <col min="14596" max="14596" width="10" style="6" customWidth="1"/>
    <col min="14597" max="14599" width="9.5" style="6" customWidth="1"/>
    <col min="14600" max="14848" width="9" style="6"/>
    <col min="14849" max="14849" width="6.125" style="6" customWidth="1"/>
    <col min="14850" max="14850" width="88.75" style="6" customWidth="1"/>
    <col min="14851" max="14851" width="17.375" style="6" bestFit="1" customWidth="1"/>
    <col min="14852" max="14852" width="10" style="6" customWidth="1"/>
    <col min="14853" max="14855" width="9.5" style="6" customWidth="1"/>
    <col min="14856" max="15104" width="9" style="6"/>
    <col min="15105" max="15105" width="6.125" style="6" customWidth="1"/>
    <col min="15106" max="15106" width="88.75" style="6" customWidth="1"/>
    <col min="15107" max="15107" width="17.375" style="6" bestFit="1" customWidth="1"/>
    <col min="15108" max="15108" width="10" style="6" customWidth="1"/>
    <col min="15109" max="15111" width="9.5" style="6" customWidth="1"/>
    <col min="15112" max="15360" width="9" style="6"/>
    <col min="15361" max="15361" width="6.125" style="6" customWidth="1"/>
    <col min="15362" max="15362" width="88.75" style="6" customWidth="1"/>
    <col min="15363" max="15363" width="17.375" style="6" bestFit="1" customWidth="1"/>
    <col min="15364" max="15364" width="10" style="6" customWidth="1"/>
    <col min="15365" max="15367" width="9.5" style="6" customWidth="1"/>
    <col min="15368" max="15616" width="9" style="6"/>
    <col min="15617" max="15617" width="6.125" style="6" customWidth="1"/>
    <col min="15618" max="15618" width="88.75" style="6" customWidth="1"/>
    <col min="15619" max="15619" width="17.375" style="6" bestFit="1" customWidth="1"/>
    <col min="15620" max="15620" width="10" style="6" customWidth="1"/>
    <col min="15621" max="15623" width="9.5" style="6" customWidth="1"/>
    <col min="15624" max="15872" width="9" style="6"/>
    <col min="15873" max="15873" width="6.125" style="6" customWidth="1"/>
    <col min="15874" max="15874" width="88.75" style="6" customWidth="1"/>
    <col min="15875" max="15875" width="17.375" style="6" bestFit="1" customWidth="1"/>
    <col min="15876" max="15876" width="10" style="6" customWidth="1"/>
    <col min="15877" max="15879" width="9.5" style="6" customWidth="1"/>
    <col min="15880" max="16128" width="9" style="6"/>
    <col min="16129" max="16129" width="6.125" style="6" customWidth="1"/>
    <col min="16130" max="16130" width="88.75" style="6" customWidth="1"/>
    <col min="16131" max="16131" width="17.375" style="6" bestFit="1" customWidth="1"/>
    <col min="16132" max="16132" width="10" style="6" customWidth="1"/>
    <col min="16133" max="16135" width="9.5" style="6" customWidth="1"/>
    <col min="16136" max="16384" width="9" style="6"/>
  </cols>
  <sheetData>
    <row r="1" spans="1:7" ht="21.75" customHeight="1" x14ac:dyDescent="0.15">
      <c r="A1" s="1" t="s">
        <v>350</v>
      </c>
    </row>
    <row r="2" spans="1:7" ht="20.25" customHeight="1" thickBot="1" x14ac:dyDescent="0.2">
      <c r="A2" s="7" t="s">
        <v>225</v>
      </c>
      <c r="B2" s="8" t="s">
        <v>200</v>
      </c>
      <c r="C2" s="8"/>
    </row>
    <row r="3" spans="1:7" ht="20.25" customHeight="1" thickTop="1" thickBot="1" x14ac:dyDescent="0.2">
      <c r="A3" s="7" t="s">
        <v>225</v>
      </c>
      <c r="B3" s="8" t="s">
        <v>201</v>
      </c>
      <c r="C3" s="8"/>
      <c r="D3" s="9" t="s">
        <v>202</v>
      </c>
      <c r="E3" s="10">
        <f>E9+E162+E271+E347</f>
        <v>0</v>
      </c>
      <c r="F3" s="11" t="s">
        <v>226</v>
      </c>
      <c r="G3" s="12">
        <f>G9+G162+G271+G347</f>
        <v>0</v>
      </c>
    </row>
    <row r="4" spans="1:7" ht="20.25" customHeight="1" thickTop="1" x14ac:dyDescent="0.15">
      <c r="A4" s="7" t="s">
        <v>227</v>
      </c>
      <c r="B4" s="8" t="s">
        <v>204</v>
      </c>
      <c r="C4" s="8"/>
    </row>
    <row r="5" spans="1:7" ht="30" customHeight="1" x14ac:dyDescent="0.15">
      <c r="A5" s="7" t="s">
        <v>199</v>
      </c>
      <c r="B5" s="8" t="s">
        <v>205</v>
      </c>
      <c r="C5" s="8"/>
    </row>
    <row r="6" spans="1:7" ht="30" customHeight="1" x14ac:dyDescent="0.15">
      <c r="A6" s="7" t="s">
        <v>199</v>
      </c>
      <c r="B6" s="8" t="s">
        <v>206</v>
      </c>
      <c r="C6" s="8"/>
      <c r="D6" s="4"/>
      <c r="E6" s="4"/>
      <c r="F6" s="4"/>
    </row>
    <row r="7" spans="1:7" ht="20.25" customHeight="1" x14ac:dyDescent="0.15">
      <c r="A7" s="7" t="s">
        <v>199</v>
      </c>
      <c r="B7" s="8" t="s">
        <v>207</v>
      </c>
      <c r="C7" s="8"/>
      <c r="D7" s="4"/>
      <c r="E7" s="4"/>
      <c r="F7" s="4"/>
    </row>
    <row r="8" spans="1:7" ht="14.25" thickBot="1" x14ac:dyDescent="0.2"/>
    <row r="9" spans="1:7" ht="20.25" customHeight="1" thickBot="1" x14ac:dyDescent="0.2">
      <c r="A9" s="14" t="s">
        <v>353</v>
      </c>
      <c r="B9" s="15"/>
      <c r="C9" s="15"/>
      <c r="D9" s="9" t="s">
        <v>208</v>
      </c>
      <c r="E9" s="16">
        <f>E11+E98+E118+E142</f>
        <v>0</v>
      </c>
      <c r="F9" s="17" t="s">
        <v>203</v>
      </c>
      <c r="G9" s="18">
        <f>G11+G98+G118+G142</f>
        <v>0</v>
      </c>
    </row>
    <row r="10" spans="1:7" ht="18" customHeight="1" x14ac:dyDescent="0.15">
      <c r="A10" s="19"/>
      <c r="B10" s="20"/>
      <c r="C10" s="20"/>
    </row>
    <row r="11" spans="1:7" ht="18" customHeight="1" x14ac:dyDescent="0.15">
      <c r="A11" s="21" t="s">
        <v>349</v>
      </c>
      <c r="B11" s="20"/>
      <c r="C11" s="20"/>
      <c r="D11" s="9" t="s">
        <v>209</v>
      </c>
      <c r="E11" s="22">
        <f>SUM(F14:F37)+SUM(F43:F59)+SUM(F65:F94)</f>
        <v>0</v>
      </c>
      <c r="F11" s="23" t="s">
        <v>203</v>
      </c>
      <c r="G11" s="24">
        <f>SUM(G14:G37)+SUM(G43:G59)+SUM(G65:G94)</f>
        <v>0</v>
      </c>
    </row>
    <row r="12" spans="1:7" ht="18" customHeight="1" x14ac:dyDescent="0.15">
      <c r="A12" s="21" t="s">
        <v>210</v>
      </c>
      <c r="B12" s="20"/>
      <c r="C12" s="20"/>
      <c r="E12" s="25"/>
      <c r="F12" s="26"/>
      <c r="G12" s="27"/>
    </row>
    <row r="13" spans="1:7" s="30" customFormat="1" ht="60" customHeight="1" x14ac:dyDescent="0.15">
      <c r="A13" s="28" t="s">
        <v>228</v>
      </c>
      <c r="B13" s="29" t="s">
        <v>211</v>
      </c>
      <c r="C13" s="29" t="s">
        <v>212</v>
      </c>
      <c r="D13" s="29" t="s">
        <v>213</v>
      </c>
      <c r="E13" s="29" t="s">
        <v>214</v>
      </c>
      <c r="F13" s="29" t="s">
        <v>215</v>
      </c>
    </row>
    <row r="14" spans="1:7" s="37" customFormat="1" ht="18" customHeight="1" x14ac:dyDescent="0.15">
      <c r="A14" s="31"/>
      <c r="B14" s="32" t="s">
        <v>357</v>
      </c>
      <c r="C14" s="33" t="s">
        <v>417</v>
      </c>
      <c r="D14" s="34"/>
      <c r="E14" s="34"/>
      <c r="F14" s="35" t="str">
        <f t="shared" ref="F14:F37" si="0">IF(A14=1,1*D14*E14,"－")</f>
        <v>－</v>
      </c>
      <c r="G14" s="36" t="str">
        <f t="shared" ref="G14:G37" si="1">IF(A14=1,1*D14*2,"－")</f>
        <v>－</v>
      </c>
    </row>
    <row r="15" spans="1:7" s="37" customFormat="1" ht="18" customHeight="1" x14ac:dyDescent="0.15">
      <c r="A15" s="38"/>
      <c r="B15" s="39" t="s">
        <v>358</v>
      </c>
      <c r="C15" s="33" t="s">
        <v>417</v>
      </c>
      <c r="D15" s="40"/>
      <c r="E15" s="40"/>
      <c r="F15" s="35" t="str">
        <f t="shared" si="0"/>
        <v>－</v>
      </c>
      <c r="G15" s="36" t="str">
        <f t="shared" si="1"/>
        <v>－</v>
      </c>
    </row>
    <row r="16" spans="1:7" s="37" customFormat="1" ht="18" customHeight="1" x14ac:dyDescent="0.15">
      <c r="A16" s="38"/>
      <c r="B16" s="39" t="s">
        <v>24</v>
      </c>
      <c r="C16" s="33" t="s">
        <v>417</v>
      </c>
      <c r="D16" s="40"/>
      <c r="E16" s="40"/>
      <c r="F16" s="35" t="str">
        <f t="shared" si="0"/>
        <v>－</v>
      </c>
      <c r="G16" s="36" t="str">
        <f t="shared" si="1"/>
        <v>－</v>
      </c>
    </row>
    <row r="17" spans="1:7" s="37" customFormat="1" ht="18" customHeight="1" x14ac:dyDescent="0.15">
      <c r="A17" s="38"/>
      <c r="B17" s="39" t="s">
        <v>25</v>
      </c>
      <c r="C17" s="33" t="s">
        <v>417</v>
      </c>
      <c r="D17" s="40"/>
      <c r="E17" s="40"/>
      <c r="F17" s="35" t="str">
        <f t="shared" si="0"/>
        <v>－</v>
      </c>
      <c r="G17" s="36" t="str">
        <f t="shared" si="1"/>
        <v>－</v>
      </c>
    </row>
    <row r="18" spans="1:7" s="37" customFormat="1" ht="18" customHeight="1" x14ac:dyDescent="0.15">
      <c r="A18" s="38"/>
      <c r="B18" s="39" t="s">
        <v>359</v>
      </c>
      <c r="C18" s="33" t="s">
        <v>417</v>
      </c>
      <c r="D18" s="40"/>
      <c r="E18" s="40"/>
      <c r="F18" s="35" t="str">
        <f t="shared" si="0"/>
        <v>－</v>
      </c>
      <c r="G18" s="36" t="str">
        <f t="shared" si="1"/>
        <v>－</v>
      </c>
    </row>
    <row r="19" spans="1:7" s="37" customFormat="1" ht="18" customHeight="1" x14ac:dyDescent="0.15">
      <c r="A19" s="38"/>
      <c r="B19" s="39" t="s">
        <v>26</v>
      </c>
      <c r="C19" s="33" t="s">
        <v>417</v>
      </c>
      <c r="D19" s="40"/>
      <c r="E19" s="40"/>
      <c r="F19" s="35" t="str">
        <f t="shared" si="0"/>
        <v>－</v>
      </c>
      <c r="G19" s="36" t="str">
        <f t="shared" si="1"/>
        <v>－</v>
      </c>
    </row>
    <row r="20" spans="1:7" s="37" customFormat="1" ht="18" customHeight="1" x14ac:dyDescent="0.15">
      <c r="A20" s="38"/>
      <c r="B20" s="39" t="s">
        <v>27</v>
      </c>
      <c r="C20" s="33" t="s">
        <v>417</v>
      </c>
      <c r="D20" s="40"/>
      <c r="E20" s="40"/>
      <c r="F20" s="35" t="str">
        <f t="shared" si="0"/>
        <v>－</v>
      </c>
      <c r="G20" s="36" t="str">
        <f t="shared" si="1"/>
        <v>－</v>
      </c>
    </row>
    <row r="21" spans="1:7" s="37" customFormat="1" ht="18" customHeight="1" x14ac:dyDescent="0.15">
      <c r="A21" s="38"/>
      <c r="B21" s="39" t="s">
        <v>28</v>
      </c>
      <c r="C21" s="33" t="s">
        <v>417</v>
      </c>
      <c r="D21" s="40"/>
      <c r="E21" s="40"/>
      <c r="F21" s="35" t="str">
        <f t="shared" si="0"/>
        <v>－</v>
      </c>
      <c r="G21" s="36" t="str">
        <f t="shared" si="1"/>
        <v>－</v>
      </c>
    </row>
    <row r="22" spans="1:7" s="41" customFormat="1" ht="30" customHeight="1" x14ac:dyDescent="0.15">
      <c r="A22" s="38"/>
      <c r="B22" s="39" t="s">
        <v>29</v>
      </c>
      <c r="C22" s="33" t="s">
        <v>417</v>
      </c>
      <c r="D22" s="40"/>
      <c r="E22" s="40"/>
      <c r="F22" s="35" t="str">
        <f t="shared" si="0"/>
        <v>－</v>
      </c>
      <c r="G22" s="36" t="str">
        <f t="shared" si="1"/>
        <v>－</v>
      </c>
    </row>
    <row r="23" spans="1:7" s="37" customFormat="1" ht="18" customHeight="1" x14ac:dyDescent="0.15">
      <c r="A23" s="38"/>
      <c r="B23" s="39" t="s">
        <v>30</v>
      </c>
      <c r="C23" s="33" t="s">
        <v>417</v>
      </c>
      <c r="D23" s="40"/>
      <c r="E23" s="40"/>
      <c r="F23" s="35" t="str">
        <f t="shared" si="0"/>
        <v>－</v>
      </c>
      <c r="G23" s="36" t="str">
        <f t="shared" si="1"/>
        <v>－</v>
      </c>
    </row>
    <row r="24" spans="1:7" s="37" customFormat="1" ht="18" customHeight="1" x14ac:dyDescent="0.15">
      <c r="A24" s="38"/>
      <c r="B24" s="39" t="s">
        <v>31</v>
      </c>
      <c r="C24" s="33" t="s">
        <v>417</v>
      </c>
      <c r="D24" s="40"/>
      <c r="E24" s="40"/>
      <c r="F24" s="35" t="str">
        <f t="shared" si="0"/>
        <v>－</v>
      </c>
      <c r="G24" s="36" t="str">
        <f t="shared" si="1"/>
        <v>－</v>
      </c>
    </row>
    <row r="25" spans="1:7" s="37" customFormat="1" ht="18" customHeight="1" x14ac:dyDescent="0.15">
      <c r="A25" s="38"/>
      <c r="B25" s="39" t="s">
        <v>32</v>
      </c>
      <c r="C25" s="33" t="s">
        <v>417</v>
      </c>
      <c r="D25" s="40"/>
      <c r="E25" s="40"/>
      <c r="F25" s="35" t="str">
        <f t="shared" si="0"/>
        <v>－</v>
      </c>
      <c r="G25" s="36" t="str">
        <f t="shared" si="1"/>
        <v>－</v>
      </c>
    </row>
    <row r="26" spans="1:7" s="37" customFormat="1" ht="18" customHeight="1" x14ac:dyDescent="0.15">
      <c r="A26" s="38"/>
      <c r="B26" s="39" t="s">
        <v>33</v>
      </c>
      <c r="C26" s="33" t="s">
        <v>417</v>
      </c>
      <c r="D26" s="40"/>
      <c r="E26" s="40"/>
      <c r="F26" s="35" t="str">
        <f t="shared" si="0"/>
        <v>－</v>
      </c>
      <c r="G26" s="36" t="str">
        <f t="shared" si="1"/>
        <v>－</v>
      </c>
    </row>
    <row r="27" spans="1:7" s="37" customFormat="1" ht="18" customHeight="1" x14ac:dyDescent="0.15">
      <c r="A27" s="38"/>
      <c r="B27" s="39" t="s">
        <v>34</v>
      </c>
      <c r="C27" s="33" t="s">
        <v>417</v>
      </c>
      <c r="D27" s="40"/>
      <c r="E27" s="40"/>
      <c r="F27" s="35" t="str">
        <f t="shared" si="0"/>
        <v>－</v>
      </c>
      <c r="G27" s="36" t="str">
        <f t="shared" si="1"/>
        <v>－</v>
      </c>
    </row>
    <row r="28" spans="1:7" s="37" customFormat="1" ht="18" customHeight="1" x14ac:dyDescent="0.15">
      <c r="A28" s="38"/>
      <c r="B28" s="39" t="s">
        <v>35</v>
      </c>
      <c r="C28" s="42" t="s">
        <v>418</v>
      </c>
      <c r="D28" s="40"/>
      <c r="E28" s="40"/>
      <c r="F28" s="35" t="str">
        <f t="shared" si="0"/>
        <v>－</v>
      </c>
      <c r="G28" s="36" t="str">
        <f t="shared" si="1"/>
        <v>－</v>
      </c>
    </row>
    <row r="29" spans="1:7" s="37" customFormat="1" ht="18" customHeight="1" x14ac:dyDescent="0.15">
      <c r="A29" s="38"/>
      <c r="B29" s="39" t="s">
        <v>36</v>
      </c>
      <c r="C29" s="42" t="s">
        <v>418</v>
      </c>
      <c r="D29" s="40"/>
      <c r="E29" s="40"/>
      <c r="F29" s="35" t="str">
        <f t="shared" si="0"/>
        <v>－</v>
      </c>
      <c r="G29" s="36" t="str">
        <f t="shared" si="1"/>
        <v>－</v>
      </c>
    </row>
    <row r="30" spans="1:7" s="37" customFormat="1" ht="18" customHeight="1" x14ac:dyDescent="0.15">
      <c r="A30" s="38"/>
      <c r="B30" s="39" t="s">
        <v>360</v>
      </c>
      <c r="C30" s="42" t="s">
        <v>418</v>
      </c>
      <c r="D30" s="40"/>
      <c r="E30" s="40"/>
      <c r="F30" s="35" t="str">
        <f t="shared" si="0"/>
        <v>－</v>
      </c>
      <c r="G30" s="36" t="str">
        <f t="shared" si="1"/>
        <v>－</v>
      </c>
    </row>
    <row r="31" spans="1:7" s="37" customFormat="1" ht="18" customHeight="1" x14ac:dyDescent="0.15">
      <c r="A31" s="38"/>
      <c r="B31" s="39" t="s">
        <v>37</v>
      </c>
      <c r="C31" s="42" t="s">
        <v>418</v>
      </c>
      <c r="D31" s="40"/>
      <c r="E31" s="40"/>
      <c r="F31" s="35" t="str">
        <f t="shared" si="0"/>
        <v>－</v>
      </c>
      <c r="G31" s="36" t="str">
        <f t="shared" si="1"/>
        <v>－</v>
      </c>
    </row>
    <row r="32" spans="1:7" s="37" customFormat="1" ht="18" customHeight="1" x14ac:dyDescent="0.15">
      <c r="A32" s="38"/>
      <c r="B32" s="39" t="s">
        <v>361</v>
      </c>
      <c r="C32" s="52" t="s">
        <v>419</v>
      </c>
      <c r="D32" s="40"/>
      <c r="E32" s="40"/>
      <c r="F32" s="35" t="str">
        <f t="shared" si="0"/>
        <v>－</v>
      </c>
      <c r="G32" s="36" t="str">
        <f t="shared" si="1"/>
        <v>－</v>
      </c>
    </row>
    <row r="33" spans="1:7" s="37" customFormat="1" ht="30" customHeight="1" x14ac:dyDescent="0.15">
      <c r="A33" s="38"/>
      <c r="B33" s="39" t="s">
        <v>38</v>
      </c>
      <c r="C33" s="52" t="s">
        <v>419</v>
      </c>
      <c r="D33" s="40"/>
      <c r="E33" s="40"/>
      <c r="F33" s="35" t="str">
        <f t="shared" si="0"/>
        <v>－</v>
      </c>
      <c r="G33" s="36" t="str">
        <f t="shared" si="1"/>
        <v>－</v>
      </c>
    </row>
    <row r="34" spans="1:7" s="37" customFormat="1" ht="18" customHeight="1" x14ac:dyDescent="0.15">
      <c r="A34" s="38"/>
      <c r="B34" s="39" t="s">
        <v>39</v>
      </c>
      <c r="C34" s="52" t="s">
        <v>419</v>
      </c>
      <c r="D34" s="40"/>
      <c r="E34" s="40"/>
      <c r="F34" s="35" t="str">
        <f t="shared" si="0"/>
        <v>－</v>
      </c>
      <c r="G34" s="36" t="str">
        <f t="shared" si="1"/>
        <v>－</v>
      </c>
    </row>
    <row r="35" spans="1:7" s="37" customFormat="1" ht="18" customHeight="1" x14ac:dyDescent="0.15">
      <c r="A35" s="38"/>
      <c r="B35" s="39" t="s">
        <v>362</v>
      </c>
      <c r="C35" s="52" t="s">
        <v>419</v>
      </c>
      <c r="D35" s="40"/>
      <c r="E35" s="40"/>
      <c r="F35" s="35" t="str">
        <f t="shared" si="0"/>
        <v>－</v>
      </c>
      <c r="G35" s="36" t="str">
        <f t="shared" si="1"/>
        <v>－</v>
      </c>
    </row>
    <row r="36" spans="1:7" ht="18" customHeight="1" x14ac:dyDescent="0.15">
      <c r="A36" s="31"/>
      <c r="B36" s="32"/>
      <c r="C36" s="32"/>
      <c r="D36" s="34"/>
      <c r="E36" s="34"/>
      <c r="F36" s="35" t="str">
        <f t="shared" si="0"/>
        <v>－</v>
      </c>
      <c r="G36" s="36" t="str">
        <f t="shared" si="1"/>
        <v>－</v>
      </c>
    </row>
    <row r="37" spans="1:7" ht="18" customHeight="1" x14ac:dyDescent="0.15">
      <c r="A37" s="31"/>
      <c r="B37" s="32"/>
      <c r="C37" s="32"/>
      <c r="D37" s="34"/>
      <c r="E37" s="34"/>
      <c r="F37" s="35" t="str">
        <f t="shared" si="0"/>
        <v>－</v>
      </c>
      <c r="G37" s="36" t="str">
        <f t="shared" si="1"/>
        <v>－</v>
      </c>
    </row>
    <row r="38" spans="1:7" ht="18" customHeight="1" x14ac:dyDescent="0.15">
      <c r="A38" s="43" t="s">
        <v>216</v>
      </c>
      <c r="B38" s="20"/>
      <c r="C38" s="20"/>
    </row>
    <row r="39" spans="1:7" ht="18" customHeight="1" x14ac:dyDescent="0.15">
      <c r="A39" s="44"/>
      <c r="B39" s="20"/>
      <c r="C39" s="20"/>
    </row>
    <row r="40" spans="1:7" ht="18" customHeight="1" x14ac:dyDescent="0.15">
      <c r="A40" s="19"/>
      <c r="B40" s="20"/>
      <c r="C40" s="20"/>
    </row>
    <row r="41" spans="1:7" ht="18" customHeight="1" x14ac:dyDescent="0.15">
      <c r="A41" s="21" t="s">
        <v>229</v>
      </c>
      <c r="B41" s="20"/>
      <c r="C41" s="20"/>
      <c r="E41" s="25"/>
      <c r="F41" s="26"/>
      <c r="G41" s="27"/>
    </row>
    <row r="42" spans="1:7" s="30" customFormat="1" ht="60" customHeight="1" x14ac:dyDescent="0.15">
      <c r="A42" s="28" t="s">
        <v>217</v>
      </c>
      <c r="B42" s="29" t="s">
        <v>211</v>
      </c>
      <c r="C42" s="29" t="s">
        <v>212</v>
      </c>
      <c r="D42" s="29" t="s">
        <v>213</v>
      </c>
      <c r="E42" s="29" t="s">
        <v>214</v>
      </c>
      <c r="F42" s="29" t="s">
        <v>215</v>
      </c>
    </row>
    <row r="43" spans="1:7" ht="18" customHeight="1" x14ac:dyDescent="0.15">
      <c r="A43" s="31"/>
      <c r="B43" s="32" t="s">
        <v>363</v>
      </c>
      <c r="C43" s="33" t="s">
        <v>417</v>
      </c>
      <c r="D43" s="34"/>
      <c r="E43" s="34"/>
      <c r="F43" s="35" t="str">
        <f t="shared" ref="F43:F59" si="2">IF(A43=1,1*D43*E43,"－")</f>
        <v>－</v>
      </c>
      <c r="G43" s="36" t="str">
        <f t="shared" ref="G43:G59" si="3">IF(A43=1,1*D43*2,"－")</f>
        <v>－</v>
      </c>
    </row>
    <row r="44" spans="1:7" ht="30" customHeight="1" x14ac:dyDescent="0.15">
      <c r="A44" s="31"/>
      <c r="B44" s="32" t="s">
        <v>41</v>
      </c>
      <c r="C44" s="33" t="s">
        <v>417</v>
      </c>
      <c r="D44" s="34"/>
      <c r="E44" s="34"/>
      <c r="F44" s="35" t="str">
        <f t="shared" si="2"/>
        <v>－</v>
      </c>
      <c r="G44" s="36" t="str">
        <f t="shared" si="3"/>
        <v>－</v>
      </c>
    </row>
    <row r="45" spans="1:7" ht="18" customHeight="1" x14ac:dyDescent="0.15">
      <c r="A45" s="31"/>
      <c r="B45" s="32" t="s">
        <v>364</v>
      </c>
      <c r="C45" s="33" t="s">
        <v>417</v>
      </c>
      <c r="D45" s="34"/>
      <c r="E45" s="34"/>
      <c r="F45" s="35" t="str">
        <f t="shared" si="2"/>
        <v>－</v>
      </c>
      <c r="G45" s="36" t="str">
        <f t="shared" si="3"/>
        <v>－</v>
      </c>
    </row>
    <row r="46" spans="1:7" ht="18" customHeight="1" x14ac:dyDescent="0.15">
      <c r="A46" s="31"/>
      <c r="B46" s="32" t="s">
        <v>42</v>
      </c>
      <c r="C46" s="42" t="s">
        <v>418</v>
      </c>
      <c r="D46" s="34"/>
      <c r="E46" s="34"/>
      <c r="F46" s="35" t="str">
        <f t="shared" si="2"/>
        <v>－</v>
      </c>
      <c r="G46" s="36" t="str">
        <f t="shared" si="3"/>
        <v>－</v>
      </c>
    </row>
    <row r="47" spans="1:7" ht="18" customHeight="1" x14ac:dyDescent="0.15">
      <c r="A47" s="31"/>
      <c r="B47" s="32" t="s">
        <v>43</v>
      </c>
      <c r="C47" s="42" t="s">
        <v>419</v>
      </c>
      <c r="D47" s="34"/>
      <c r="E47" s="34"/>
      <c r="F47" s="35" t="str">
        <f t="shared" si="2"/>
        <v>－</v>
      </c>
      <c r="G47" s="36" t="str">
        <f t="shared" si="3"/>
        <v>－</v>
      </c>
    </row>
    <row r="48" spans="1:7" ht="30" customHeight="1" x14ac:dyDescent="0.15">
      <c r="A48" s="31"/>
      <c r="B48" s="32" t="s">
        <v>44</v>
      </c>
      <c r="C48" s="42" t="s">
        <v>419</v>
      </c>
      <c r="D48" s="34"/>
      <c r="E48" s="34"/>
      <c r="F48" s="35" t="str">
        <f t="shared" si="2"/>
        <v>－</v>
      </c>
      <c r="G48" s="36" t="str">
        <f t="shared" si="3"/>
        <v>－</v>
      </c>
    </row>
    <row r="49" spans="1:7" ht="18" customHeight="1" x14ac:dyDescent="0.15">
      <c r="A49" s="31"/>
      <c r="B49" s="32" t="s">
        <v>45</v>
      </c>
      <c r="C49" s="42" t="s">
        <v>419</v>
      </c>
      <c r="D49" s="34"/>
      <c r="E49" s="34"/>
      <c r="F49" s="35" t="str">
        <f t="shared" si="2"/>
        <v>－</v>
      </c>
      <c r="G49" s="36" t="str">
        <f t="shared" si="3"/>
        <v>－</v>
      </c>
    </row>
    <row r="50" spans="1:7" ht="45" customHeight="1" x14ac:dyDescent="0.15">
      <c r="A50" s="31"/>
      <c r="B50" s="32" t="s">
        <v>46</v>
      </c>
      <c r="C50" s="42" t="s">
        <v>419</v>
      </c>
      <c r="D50" s="34"/>
      <c r="E50" s="34"/>
      <c r="F50" s="35" t="str">
        <f t="shared" si="2"/>
        <v>－</v>
      </c>
      <c r="G50" s="36" t="str">
        <f t="shared" si="3"/>
        <v>－</v>
      </c>
    </row>
    <row r="51" spans="1:7" ht="18" customHeight="1" x14ac:dyDescent="0.15">
      <c r="A51" s="31"/>
      <c r="B51" s="32" t="s">
        <v>47</v>
      </c>
      <c r="C51" s="42" t="s">
        <v>419</v>
      </c>
      <c r="D51" s="34"/>
      <c r="E51" s="34"/>
      <c r="F51" s="35" t="str">
        <f t="shared" si="2"/>
        <v>－</v>
      </c>
      <c r="G51" s="36" t="str">
        <f t="shared" si="3"/>
        <v>－</v>
      </c>
    </row>
    <row r="52" spans="1:7" ht="30" customHeight="1" x14ac:dyDescent="0.15">
      <c r="A52" s="31"/>
      <c r="B52" s="32" t="s">
        <v>48</v>
      </c>
      <c r="C52" s="42" t="s">
        <v>419</v>
      </c>
      <c r="D52" s="34"/>
      <c r="E52" s="34"/>
      <c r="F52" s="35" t="str">
        <f t="shared" si="2"/>
        <v>－</v>
      </c>
      <c r="G52" s="36" t="str">
        <f t="shared" si="3"/>
        <v>－</v>
      </c>
    </row>
    <row r="53" spans="1:7" ht="18" customHeight="1" x14ac:dyDescent="0.15">
      <c r="A53" s="31"/>
      <c r="B53" s="32" t="s">
        <v>40</v>
      </c>
      <c r="C53" s="42" t="s">
        <v>419</v>
      </c>
      <c r="D53" s="34"/>
      <c r="E53" s="34"/>
      <c r="F53" s="35" t="str">
        <f t="shared" si="2"/>
        <v>－</v>
      </c>
      <c r="G53" s="36" t="str">
        <f t="shared" si="3"/>
        <v>－</v>
      </c>
    </row>
    <row r="54" spans="1:7" ht="18" customHeight="1" x14ac:dyDescent="0.15">
      <c r="A54" s="31"/>
      <c r="B54" s="32" t="s">
        <v>49</v>
      </c>
      <c r="C54" s="42" t="s">
        <v>419</v>
      </c>
      <c r="D54" s="34"/>
      <c r="E54" s="34"/>
      <c r="F54" s="35" t="str">
        <f t="shared" si="2"/>
        <v>－</v>
      </c>
      <c r="G54" s="36" t="str">
        <f t="shared" si="3"/>
        <v>－</v>
      </c>
    </row>
    <row r="55" spans="1:7" s="37" customFormat="1" ht="18" customHeight="1" x14ac:dyDescent="0.15">
      <c r="A55" s="38"/>
      <c r="B55" s="39" t="s">
        <v>365</v>
      </c>
      <c r="C55" s="42" t="s">
        <v>419</v>
      </c>
      <c r="D55" s="40"/>
      <c r="E55" s="40"/>
      <c r="F55" s="35" t="str">
        <f t="shared" si="2"/>
        <v>－</v>
      </c>
      <c r="G55" s="36" t="str">
        <f t="shared" si="3"/>
        <v>－</v>
      </c>
    </row>
    <row r="56" spans="1:7" ht="18" customHeight="1" x14ac:dyDescent="0.15">
      <c r="A56" s="31"/>
      <c r="B56" s="32" t="s">
        <v>366</v>
      </c>
      <c r="C56" s="42" t="s">
        <v>419</v>
      </c>
      <c r="D56" s="34"/>
      <c r="E56" s="34"/>
      <c r="F56" s="35" t="str">
        <f t="shared" si="2"/>
        <v>－</v>
      </c>
      <c r="G56" s="36" t="str">
        <f t="shared" si="3"/>
        <v>－</v>
      </c>
    </row>
    <row r="57" spans="1:7" ht="18" customHeight="1" x14ac:dyDescent="0.15">
      <c r="A57" s="31"/>
      <c r="B57" s="32" t="s">
        <v>50</v>
      </c>
      <c r="C57" s="42" t="s">
        <v>419</v>
      </c>
      <c r="D57" s="34"/>
      <c r="E57" s="34"/>
      <c r="F57" s="35" t="str">
        <f t="shared" si="2"/>
        <v>－</v>
      </c>
      <c r="G57" s="36" t="str">
        <f t="shared" si="3"/>
        <v>－</v>
      </c>
    </row>
    <row r="58" spans="1:7" ht="18" customHeight="1" x14ac:dyDescent="0.15">
      <c r="A58" s="31"/>
      <c r="B58" s="45"/>
      <c r="C58" s="45"/>
      <c r="D58" s="46"/>
      <c r="E58" s="46"/>
      <c r="F58" s="35" t="str">
        <f t="shared" si="2"/>
        <v>－</v>
      </c>
      <c r="G58" s="36" t="str">
        <f t="shared" si="3"/>
        <v>－</v>
      </c>
    </row>
    <row r="59" spans="1:7" ht="18" customHeight="1" x14ac:dyDescent="0.15">
      <c r="A59" s="31"/>
      <c r="B59" s="45"/>
      <c r="C59" s="45"/>
      <c r="D59" s="46"/>
      <c r="E59" s="46"/>
      <c r="F59" s="35" t="str">
        <f t="shared" si="2"/>
        <v>－</v>
      </c>
      <c r="G59" s="36" t="str">
        <f t="shared" si="3"/>
        <v>－</v>
      </c>
    </row>
    <row r="60" spans="1:7" s="49" customFormat="1" ht="18" customHeight="1" x14ac:dyDescent="0.15">
      <c r="A60" s="43" t="s">
        <v>230</v>
      </c>
      <c r="B60" s="47"/>
      <c r="C60" s="47"/>
      <c r="D60" s="47"/>
      <c r="E60" s="47"/>
      <c r="F60" s="47"/>
      <c r="G60" s="48"/>
    </row>
    <row r="61" spans="1:7" ht="18" customHeight="1" x14ac:dyDescent="0.15">
      <c r="A61" s="44"/>
      <c r="B61" s="20"/>
      <c r="C61" s="20"/>
    </row>
    <row r="62" spans="1:7" ht="18" customHeight="1" x14ac:dyDescent="0.15">
      <c r="A62" s="19"/>
      <c r="B62" s="20"/>
      <c r="C62" s="20"/>
    </row>
    <row r="63" spans="1:7" ht="18" customHeight="1" x14ac:dyDescent="0.15">
      <c r="A63" s="21" t="s">
        <v>51</v>
      </c>
      <c r="B63" s="20"/>
      <c r="C63" s="20"/>
      <c r="D63" s="9"/>
      <c r="E63" s="9"/>
      <c r="F63" s="9"/>
    </row>
    <row r="64" spans="1:7" s="30" customFormat="1" ht="60" customHeight="1" x14ac:dyDescent="0.15">
      <c r="A64" s="28" t="s">
        <v>217</v>
      </c>
      <c r="B64" s="29" t="s">
        <v>211</v>
      </c>
      <c r="C64" s="29" t="s">
        <v>212</v>
      </c>
      <c r="D64" s="29" t="s">
        <v>213</v>
      </c>
      <c r="E64" s="29" t="s">
        <v>214</v>
      </c>
      <c r="F64" s="29" t="s">
        <v>215</v>
      </c>
    </row>
    <row r="65" spans="1:7" ht="18" customHeight="1" x14ac:dyDescent="0.15">
      <c r="A65" s="38"/>
      <c r="B65" s="39" t="s">
        <v>53</v>
      </c>
      <c r="C65" s="33" t="s">
        <v>417</v>
      </c>
      <c r="D65" s="40"/>
      <c r="E65" s="40"/>
      <c r="F65" s="35" t="str">
        <f t="shared" ref="F65:F94" si="4">IF(A65=1,1*D65*E65,"－")</f>
        <v>－</v>
      </c>
      <c r="G65" s="36" t="str">
        <f t="shared" ref="G65:G94" si="5">IF(A65=1,1*D65*2,"－")</f>
        <v>－</v>
      </c>
    </row>
    <row r="66" spans="1:7" ht="18" customHeight="1" x14ac:dyDescent="0.15">
      <c r="A66" s="38"/>
      <c r="B66" s="39" t="s">
        <v>54</v>
      </c>
      <c r="C66" s="33" t="s">
        <v>417</v>
      </c>
      <c r="D66" s="40"/>
      <c r="E66" s="40"/>
      <c r="F66" s="35" t="str">
        <f t="shared" si="4"/>
        <v>－</v>
      </c>
      <c r="G66" s="36" t="str">
        <f t="shared" si="5"/>
        <v>－</v>
      </c>
    </row>
    <row r="67" spans="1:7" ht="18" customHeight="1" x14ac:dyDescent="0.15">
      <c r="A67" s="31"/>
      <c r="B67" s="32" t="s">
        <v>52</v>
      </c>
      <c r="C67" s="33" t="s">
        <v>417</v>
      </c>
      <c r="D67" s="34"/>
      <c r="E67" s="34"/>
      <c r="F67" s="35" t="str">
        <f t="shared" si="4"/>
        <v>－</v>
      </c>
      <c r="G67" s="36" t="str">
        <f t="shared" si="5"/>
        <v>－</v>
      </c>
    </row>
    <row r="68" spans="1:7" ht="18" customHeight="1" x14ac:dyDescent="0.15">
      <c r="A68" s="38"/>
      <c r="B68" s="39" t="s">
        <v>367</v>
      </c>
      <c r="C68" s="42" t="s">
        <v>418</v>
      </c>
      <c r="D68" s="40"/>
      <c r="E68" s="40"/>
      <c r="F68" s="35" t="str">
        <f t="shared" si="4"/>
        <v>－</v>
      </c>
      <c r="G68" s="36" t="str">
        <f t="shared" si="5"/>
        <v>－</v>
      </c>
    </row>
    <row r="69" spans="1:7" ht="30" customHeight="1" x14ac:dyDescent="0.15">
      <c r="A69" s="38"/>
      <c r="B69" s="39" t="s">
        <v>55</v>
      </c>
      <c r="C69" s="42" t="s">
        <v>418</v>
      </c>
      <c r="D69" s="40"/>
      <c r="E69" s="40"/>
      <c r="F69" s="35" t="str">
        <f t="shared" si="4"/>
        <v>－</v>
      </c>
      <c r="G69" s="36" t="str">
        <f t="shared" si="5"/>
        <v>－</v>
      </c>
    </row>
    <row r="70" spans="1:7" ht="18" customHeight="1" x14ac:dyDescent="0.15">
      <c r="A70" s="38"/>
      <c r="B70" s="39" t="s">
        <v>56</v>
      </c>
      <c r="C70" s="42" t="s">
        <v>418</v>
      </c>
      <c r="D70" s="40"/>
      <c r="E70" s="40"/>
      <c r="F70" s="35" t="str">
        <f t="shared" si="4"/>
        <v>－</v>
      </c>
      <c r="G70" s="36" t="str">
        <f t="shared" si="5"/>
        <v>－</v>
      </c>
    </row>
    <row r="71" spans="1:7" ht="18" customHeight="1" x14ac:dyDescent="0.15">
      <c r="A71" s="31"/>
      <c r="B71" s="32" t="s">
        <v>368</v>
      </c>
      <c r="C71" s="42" t="s">
        <v>418</v>
      </c>
      <c r="D71" s="34"/>
      <c r="E71" s="34"/>
      <c r="F71" s="35" t="str">
        <f t="shared" si="4"/>
        <v>－</v>
      </c>
      <c r="G71" s="36" t="str">
        <f t="shared" si="5"/>
        <v>－</v>
      </c>
    </row>
    <row r="72" spans="1:7" ht="18" customHeight="1" x14ac:dyDescent="0.15">
      <c r="A72" s="31"/>
      <c r="B72" s="32" t="s">
        <v>57</v>
      </c>
      <c r="C72" s="42" t="s">
        <v>419</v>
      </c>
      <c r="D72" s="34"/>
      <c r="E72" s="34"/>
      <c r="F72" s="35" t="str">
        <f t="shared" si="4"/>
        <v>－</v>
      </c>
      <c r="G72" s="36" t="str">
        <f t="shared" si="5"/>
        <v>－</v>
      </c>
    </row>
    <row r="73" spans="1:7" ht="30" customHeight="1" x14ac:dyDescent="0.15">
      <c r="A73" s="31"/>
      <c r="B73" s="32" t="s">
        <v>58</v>
      </c>
      <c r="C73" s="42" t="s">
        <v>419</v>
      </c>
      <c r="D73" s="34"/>
      <c r="E73" s="34"/>
      <c r="F73" s="35" t="str">
        <f t="shared" si="4"/>
        <v>－</v>
      </c>
      <c r="G73" s="36" t="str">
        <f t="shared" si="5"/>
        <v>－</v>
      </c>
    </row>
    <row r="74" spans="1:7" ht="18" customHeight="1" x14ac:dyDescent="0.15">
      <c r="A74" s="31"/>
      <c r="B74" s="32" t="s">
        <v>59</v>
      </c>
      <c r="C74" s="42" t="s">
        <v>419</v>
      </c>
      <c r="D74" s="34"/>
      <c r="E74" s="34"/>
      <c r="F74" s="35" t="str">
        <f t="shared" si="4"/>
        <v>－</v>
      </c>
      <c r="G74" s="36" t="str">
        <f t="shared" si="5"/>
        <v>－</v>
      </c>
    </row>
    <row r="75" spans="1:7" ht="18" customHeight="1" x14ac:dyDescent="0.15">
      <c r="A75" s="31"/>
      <c r="B75" s="32" t="s">
        <v>60</v>
      </c>
      <c r="C75" s="42" t="s">
        <v>419</v>
      </c>
      <c r="D75" s="34"/>
      <c r="E75" s="34"/>
      <c r="F75" s="35" t="str">
        <f t="shared" si="4"/>
        <v>－</v>
      </c>
      <c r="G75" s="36" t="str">
        <f t="shared" si="5"/>
        <v>－</v>
      </c>
    </row>
    <row r="76" spans="1:7" ht="18" customHeight="1" x14ac:dyDescent="0.15">
      <c r="A76" s="31"/>
      <c r="B76" s="32" t="s">
        <v>61</v>
      </c>
      <c r="C76" s="42" t="s">
        <v>419</v>
      </c>
      <c r="D76" s="34"/>
      <c r="E76" s="34"/>
      <c r="F76" s="35" t="str">
        <f t="shared" si="4"/>
        <v>－</v>
      </c>
      <c r="G76" s="36" t="str">
        <f t="shared" si="5"/>
        <v>－</v>
      </c>
    </row>
    <row r="77" spans="1:7" ht="18" customHeight="1" x14ac:dyDescent="0.15">
      <c r="A77" s="31"/>
      <c r="B77" s="32" t="s">
        <v>62</v>
      </c>
      <c r="C77" s="42" t="s">
        <v>419</v>
      </c>
      <c r="D77" s="34"/>
      <c r="E77" s="34"/>
      <c r="F77" s="35" t="str">
        <f t="shared" si="4"/>
        <v>－</v>
      </c>
      <c r="G77" s="36" t="str">
        <f t="shared" si="5"/>
        <v>－</v>
      </c>
    </row>
    <row r="78" spans="1:7" ht="18" customHeight="1" x14ac:dyDescent="0.15">
      <c r="A78" s="31"/>
      <c r="B78" s="32" t="s">
        <v>63</v>
      </c>
      <c r="C78" s="42" t="s">
        <v>419</v>
      </c>
      <c r="D78" s="34"/>
      <c r="E78" s="34"/>
      <c r="F78" s="35" t="str">
        <f t="shared" si="4"/>
        <v>－</v>
      </c>
      <c r="G78" s="36" t="str">
        <f t="shared" si="5"/>
        <v>－</v>
      </c>
    </row>
    <row r="79" spans="1:7" ht="18" customHeight="1" x14ac:dyDescent="0.15">
      <c r="A79" s="31"/>
      <c r="B79" s="32" t="s">
        <v>64</v>
      </c>
      <c r="C79" s="42" t="s">
        <v>419</v>
      </c>
      <c r="D79" s="34"/>
      <c r="E79" s="34"/>
      <c r="F79" s="35" t="str">
        <f t="shared" si="4"/>
        <v>－</v>
      </c>
      <c r="G79" s="36" t="str">
        <f t="shared" si="5"/>
        <v>－</v>
      </c>
    </row>
    <row r="80" spans="1:7" ht="18" customHeight="1" x14ac:dyDescent="0.15">
      <c r="A80" s="31"/>
      <c r="B80" s="32" t="s">
        <v>65</v>
      </c>
      <c r="C80" s="42" t="s">
        <v>419</v>
      </c>
      <c r="D80" s="34"/>
      <c r="E80" s="34"/>
      <c r="F80" s="35" t="str">
        <f t="shared" si="4"/>
        <v>－</v>
      </c>
      <c r="G80" s="36" t="str">
        <f t="shared" si="5"/>
        <v>－</v>
      </c>
    </row>
    <row r="81" spans="1:7" ht="18" customHeight="1" x14ac:dyDescent="0.15">
      <c r="A81" s="31"/>
      <c r="B81" s="32" t="s">
        <v>66</v>
      </c>
      <c r="C81" s="42" t="s">
        <v>419</v>
      </c>
      <c r="D81" s="34"/>
      <c r="E81" s="34"/>
      <c r="F81" s="35" t="str">
        <f t="shared" si="4"/>
        <v>－</v>
      </c>
      <c r="G81" s="36" t="str">
        <f t="shared" si="5"/>
        <v>－</v>
      </c>
    </row>
    <row r="82" spans="1:7" ht="18" customHeight="1" x14ac:dyDescent="0.15">
      <c r="A82" s="31"/>
      <c r="B82" s="32" t="s">
        <v>67</v>
      </c>
      <c r="C82" s="42" t="s">
        <v>419</v>
      </c>
      <c r="D82" s="34"/>
      <c r="E82" s="34"/>
      <c r="F82" s="35" t="str">
        <f t="shared" si="4"/>
        <v>－</v>
      </c>
      <c r="G82" s="36" t="str">
        <f t="shared" si="5"/>
        <v>－</v>
      </c>
    </row>
    <row r="83" spans="1:7" ht="18" customHeight="1" x14ac:dyDescent="0.15">
      <c r="A83" s="31"/>
      <c r="B83" s="32" t="s">
        <v>68</v>
      </c>
      <c r="C83" s="42" t="s">
        <v>419</v>
      </c>
      <c r="D83" s="34"/>
      <c r="E83" s="34"/>
      <c r="F83" s="35" t="str">
        <f t="shared" si="4"/>
        <v>－</v>
      </c>
      <c r="G83" s="36" t="str">
        <f t="shared" si="5"/>
        <v>－</v>
      </c>
    </row>
    <row r="84" spans="1:7" ht="18" customHeight="1" x14ac:dyDescent="0.15">
      <c r="A84" s="31"/>
      <c r="B84" s="32" t="s">
        <v>69</v>
      </c>
      <c r="C84" s="42" t="s">
        <v>419</v>
      </c>
      <c r="D84" s="34"/>
      <c r="E84" s="34"/>
      <c r="F84" s="35" t="str">
        <f t="shared" si="4"/>
        <v>－</v>
      </c>
      <c r="G84" s="36" t="str">
        <f t="shared" si="5"/>
        <v>－</v>
      </c>
    </row>
    <row r="85" spans="1:7" ht="18" customHeight="1" x14ac:dyDescent="0.15">
      <c r="A85" s="31"/>
      <c r="B85" s="32" t="s">
        <v>70</v>
      </c>
      <c r="C85" s="42" t="s">
        <v>419</v>
      </c>
      <c r="D85" s="34"/>
      <c r="E85" s="34"/>
      <c r="F85" s="35" t="str">
        <f t="shared" si="4"/>
        <v>－</v>
      </c>
      <c r="G85" s="36" t="str">
        <f t="shared" si="5"/>
        <v>－</v>
      </c>
    </row>
    <row r="86" spans="1:7" ht="18" customHeight="1" x14ac:dyDescent="0.15">
      <c r="A86" s="31"/>
      <c r="B86" s="32" t="s">
        <v>369</v>
      </c>
      <c r="C86" s="42" t="s">
        <v>419</v>
      </c>
      <c r="D86" s="34"/>
      <c r="E86" s="34"/>
      <c r="F86" s="35" t="str">
        <f t="shared" si="4"/>
        <v>－</v>
      </c>
      <c r="G86" s="36" t="str">
        <f t="shared" si="5"/>
        <v>－</v>
      </c>
    </row>
    <row r="87" spans="1:7" ht="18" customHeight="1" x14ac:dyDescent="0.15">
      <c r="A87" s="31"/>
      <c r="B87" s="32" t="s">
        <v>370</v>
      </c>
      <c r="C87" s="42" t="s">
        <v>419</v>
      </c>
      <c r="D87" s="34"/>
      <c r="E87" s="34"/>
      <c r="F87" s="35" t="str">
        <f t="shared" si="4"/>
        <v>－</v>
      </c>
      <c r="G87" s="36" t="str">
        <f t="shared" si="5"/>
        <v>－</v>
      </c>
    </row>
    <row r="88" spans="1:7" ht="18" customHeight="1" x14ac:dyDescent="0.15">
      <c r="A88" s="31"/>
      <c r="B88" s="32" t="s">
        <v>71</v>
      </c>
      <c r="C88" s="42" t="s">
        <v>419</v>
      </c>
      <c r="D88" s="34"/>
      <c r="E88" s="34"/>
      <c r="F88" s="35" t="str">
        <f t="shared" si="4"/>
        <v>－</v>
      </c>
      <c r="G88" s="36" t="str">
        <f t="shared" si="5"/>
        <v>－</v>
      </c>
    </row>
    <row r="89" spans="1:7" ht="18" customHeight="1" x14ac:dyDescent="0.15">
      <c r="A89" s="31"/>
      <c r="B89" s="32" t="s">
        <v>72</v>
      </c>
      <c r="C89" s="42" t="s">
        <v>419</v>
      </c>
      <c r="D89" s="34"/>
      <c r="E89" s="34"/>
      <c r="F89" s="35" t="str">
        <f t="shared" si="4"/>
        <v>－</v>
      </c>
      <c r="G89" s="36" t="str">
        <f t="shared" si="5"/>
        <v>－</v>
      </c>
    </row>
    <row r="90" spans="1:7" ht="18" customHeight="1" x14ac:dyDescent="0.15">
      <c r="A90" s="31"/>
      <c r="B90" s="32" t="s">
        <v>73</v>
      </c>
      <c r="C90" s="42" t="s">
        <v>419</v>
      </c>
      <c r="D90" s="34"/>
      <c r="E90" s="34"/>
      <c r="F90" s="35" t="str">
        <f t="shared" si="4"/>
        <v>－</v>
      </c>
      <c r="G90" s="36" t="str">
        <f t="shared" si="5"/>
        <v>－</v>
      </c>
    </row>
    <row r="91" spans="1:7" ht="18" customHeight="1" x14ac:dyDescent="0.15">
      <c r="A91" s="31"/>
      <c r="B91" s="32" t="s">
        <v>74</v>
      </c>
      <c r="C91" s="42" t="s">
        <v>419</v>
      </c>
      <c r="D91" s="34"/>
      <c r="E91" s="34"/>
      <c r="F91" s="35" t="str">
        <f t="shared" si="4"/>
        <v>－</v>
      </c>
      <c r="G91" s="36" t="str">
        <f t="shared" si="5"/>
        <v>－</v>
      </c>
    </row>
    <row r="92" spans="1:7" ht="18" customHeight="1" x14ac:dyDescent="0.15">
      <c r="A92" s="31"/>
      <c r="B92" s="32" t="s">
        <v>75</v>
      </c>
      <c r="C92" s="42" t="s">
        <v>419</v>
      </c>
      <c r="D92" s="34"/>
      <c r="E92" s="34"/>
      <c r="F92" s="35" t="str">
        <f t="shared" si="4"/>
        <v>－</v>
      </c>
      <c r="G92" s="36" t="str">
        <f t="shared" si="5"/>
        <v>－</v>
      </c>
    </row>
    <row r="93" spans="1:7" ht="18" customHeight="1" x14ac:dyDescent="0.15">
      <c r="A93" s="31"/>
      <c r="B93" s="32"/>
      <c r="C93" s="32"/>
      <c r="D93" s="34"/>
      <c r="E93" s="34"/>
      <c r="F93" s="35" t="str">
        <f t="shared" si="4"/>
        <v>－</v>
      </c>
      <c r="G93" s="36" t="str">
        <f t="shared" si="5"/>
        <v>－</v>
      </c>
    </row>
    <row r="94" spans="1:7" ht="18" customHeight="1" x14ac:dyDescent="0.15">
      <c r="A94" s="31"/>
      <c r="B94" s="32"/>
      <c r="C94" s="32"/>
      <c r="D94" s="34"/>
      <c r="E94" s="34"/>
      <c r="F94" s="35" t="str">
        <f t="shared" si="4"/>
        <v>－</v>
      </c>
      <c r="G94" s="36" t="str">
        <f t="shared" si="5"/>
        <v>－</v>
      </c>
    </row>
    <row r="95" spans="1:7" ht="18" customHeight="1" x14ac:dyDescent="0.15">
      <c r="A95" s="43" t="s">
        <v>230</v>
      </c>
      <c r="B95" s="20"/>
      <c r="C95" s="20"/>
    </row>
    <row r="96" spans="1:7" ht="18" customHeight="1" x14ac:dyDescent="0.15">
      <c r="A96" s="43"/>
      <c r="B96" s="20"/>
      <c r="C96" s="20"/>
    </row>
    <row r="97" spans="1:7" ht="18" customHeight="1" x14ac:dyDescent="0.15">
      <c r="A97" s="19"/>
      <c r="B97" s="20"/>
      <c r="C97" s="20"/>
    </row>
    <row r="98" spans="1:7" ht="18" customHeight="1" x14ac:dyDescent="0.15">
      <c r="A98" s="21" t="s">
        <v>231</v>
      </c>
      <c r="B98" s="20"/>
      <c r="C98" s="20"/>
      <c r="D98" s="9" t="s">
        <v>209</v>
      </c>
      <c r="E98" s="22">
        <f>SUM(F101:F114)</f>
        <v>0</v>
      </c>
      <c r="F98" s="23" t="s">
        <v>232</v>
      </c>
      <c r="G98" s="50">
        <f>SUM(G101:G114)</f>
        <v>0</v>
      </c>
    </row>
    <row r="99" spans="1:7" ht="18" customHeight="1" x14ac:dyDescent="0.15">
      <c r="A99" s="21"/>
      <c r="B99" s="20"/>
      <c r="C99" s="20"/>
      <c r="D99" s="9"/>
      <c r="E99" s="9"/>
      <c r="F99" s="9"/>
    </row>
    <row r="100" spans="1:7" s="30" customFormat="1" ht="60" customHeight="1" x14ac:dyDescent="0.15">
      <c r="A100" s="28" t="s">
        <v>233</v>
      </c>
      <c r="B100" s="29" t="s">
        <v>211</v>
      </c>
      <c r="C100" s="29" t="s">
        <v>212</v>
      </c>
      <c r="D100" s="29" t="s">
        <v>213</v>
      </c>
      <c r="E100" s="29" t="s">
        <v>214</v>
      </c>
      <c r="F100" s="29" t="s">
        <v>215</v>
      </c>
    </row>
    <row r="101" spans="1:7" ht="18" customHeight="1" x14ac:dyDescent="0.15">
      <c r="A101" s="38"/>
      <c r="B101" s="39" t="s">
        <v>76</v>
      </c>
      <c r="C101" s="33" t="s">
        <v>417</v>
      </c>
      <c r="D101" s="40"/>
      <c r="E101" s="40"/>
      <c r="F101" s="35" t="str">
        <f t="shared" ref="F101:F114" si="6">IF(A101=1,1*D101*E101,"－")</f>
        <v>－</v>
      </c>
      <c r="G101" s="36" t="str">
        <f t="shared" ref="G101:G114" si="7">IF(A101=1,1*D101*2,"－")</f>
        <v>－</v>
      </c>
    </row>
    <row r="102" spans="1:7" ht="18" customHeight="1" x14ac:dyDescent="0.15">
      <c r="A102" s="38"/>
      <c r="B102" s="39" t="s">
        <v>371</v>
      </c>
      <c r="C102" s="33" t="s">
        <v>417</v>
      </c>
      <c r="D102" s="40"/>
      <c r="E102" s="40"/>
      <c r="F102" s="35" t="str">
        <f t="shared" si="6"/>
        <v>－</v>
      </c>
      <c r="G102" s="36" t="str">
        <f t="shared" si="7"/>
        <v>－</v>
      </c>
    </row>
    <row r="103" spans="1:7" ht="30" customHeight="1" x14ac:dyDescent="0.15">
      <c r="A103" s="31"/>
      <c r="B103" s="32" t="s">
        <v>77</v>
      </c>
      <c r="C103" s="33" t="s">
        <v>417</v>
      </c>
      <c r="D103" s="34"/>
      <c r="E103" s="34"/>
      <c r="F103" s="35" t="str">
        <f t="shared" si="6"/>
        <v>－</v>
      </c>
      <c r="G103" s="36" t="str">
        <f t="shared" si="7"/>
        <v>－</v>
      </c>
    </row>
    <row r="104" spans="1:7" ht="30" customHeight="1" x14ac:dyDescent="0.15">
      <c r="A104" s="31"/>
      <c r="B104" s="32" t="s">
        <v>78</v>
      </c>
      <c r="C104" s="33" t="s">
        <v>417</v>
      </c>
      <c r="D104" s="34"/>
      <c r="E104" s="34"/>
      <c r="F104" s="35" t="str">
        <f t="shared" si="6"/>
        <v>－</v>
      </c>
      <c r="G104" s="36" t="str">
        <f t="shared" si="7"/>
        <v>－</v>
      </c>
    </row>
    <row r="105" spans="1:7" ht="18" customHeight="1" x14ac:dyDescent="0.15">
      <c r="A105" s="31"/>
      <c r="B105" s="32" t="s">
        <v>79</v>
      </c>
      <c r="C105" s="33" t="s">
        <v>417</v>
      </c>
      <c r="D105" s="34"/>
      <c r="E105" s="34"/>
      <c r="F105" s="35" t="str">
        <f t="shared" si="6"/>
        <v>－</v>
      </c>
      <c r="G105" s="36" t="str">
        <f t="shared" si="7"/>
        <v>－</v>
      </c>
    </row>
    <row r="106" spans="1:7" ht="30" customHeight="1" x14ac:dyDescent="0.15">
      <c r="A106" s="31"/>
      <c r="B106" s="32" t="s">
        <v>80</v>
      </c>
      <c r="C106" s="33" t="s">
        <v>417</v>
      </c>
      <c r="D106" s="34"/>
      <c r="E106" s="34"/>
      <c r="F106" s="35" t="str">
        <f t="shared" si="6"/>
        <v>－</v>
      </c>
      <c r="G106" s="36" t="str">
        <f t="shared" si="7"/>
        <v>－</v>
      </c>
    </row>
    <row r="107" spans="1:7" ht="18" customHeight="1" x14ac:dyDescent="0.15">
      <c r="A107" s="31"/>
      <c r="B107" s="32" t="s">
        <v>81</v>
      </c>
      <c r="C107" s="33" t="s">
        <v>417</v>
      </c>
      <c r="D107" s="34"/>
      <c r="E107" s="34"/>
      <c r="F107" s="35" t="str">
        <f t="shared" si="6"/>
        <v>－</v>
      </c>
      <c r="G107" s="36" t="str">
        <f t="shared" si="7"/>
        <v>－</v>
      </c>
    </row>
    <row r="108" spans="1:7" ht="30" customHeight="1" x14ac:dyDescent="0.15">
      <c r="A108" s="31"/>
      <c r="B108" s="32" t="s">
        <v>82</v>
      </c>
      <c r="C108" s="33" t="s">
        <v>417</v>
      </c>
      <c r="D108" s="34"/>
      <c r="E108" s="34"/>
      <c r="F108" s="35" t="str">
        <f t="shared" si="6"/>
        <v>－</v>
      </c>
      <c r="G108" s="36" t="str">
        <f t="shared" si="7"/>
        <v>－</v>
      </c>
    </row>
    <row r="109" spans="1:7" ht="18" customHeight="1" x14ac:dyDescent="0.15">
      <c r="A109" s="31"/>
      <c r="B109" s="32" t="s">
        <v>83</v>
      </c>
      <c r="C109" s="33" t="s">
        <v>417</v>
      </c>
      <c r="D109" s="34"/>
      <c r="E109" s="34"/>
      <c r="F109" s="35" t="str">
        <f t="shared" si="6"/>
        <v>－</v>
      </c>
      <c r="G109" s="36" t="str">
        <f t="shared" si="7"/>
        <v>－</v>
      </c>
    </row>
    <row r="110" spans="1:7" ht="18" customHeight="1" x14ac:dyDescent="0.15">
      <c r="A110" s="31"/>
      <c r="B110" s="32" t="s">
        <v>372</v>
      </c>
      <c r="C110" s="33" t="s">
        <v>417</v>
      </c>
      <c r="D110" s="34"/>
      <c r="E110" s="34"/>
      <c r="F110" s="35" t="str">
        <f t="shared" si="6"/>
        <v>－</v>
      </c>
      <c r="G110" s="36" t="str">
        <f t="shared" si="7"/>
        <v>－</v>
      </c>
    </row>
    <row r="111" spans="1:7" ht="18" customHeight="1" x14ac:dyDescent="0.15">
      <c r="A111" s="31"/>
      <c r="B111" s="32" t="s">
        <v>84</v>
      </c>
      <c r="C111" s="42" t="s">
        <v>418</v>
      </c>
      <c r="D111" s="34"/>
      <c r="E111" s="34"/>
      <c r="F111" s="35" t="str">
        <f t="shared" si="6"/>
        <v>－</v>
      </c>
      <c r="G111" s="36" t="str">
        <f t="shared" si="7"/>
        <v>－</v>
      </c>
    </row>
    <row r="112" spans="1:7" ht="18" customHeight="1" x14ac:dyDescent="0.15">
      <c r="A112" s="31"/>
      <c r="B112" s="32" t="s">
        <v>373</v>
      </c>
      <c r="C112" s="42" t="s">
        <v>419</v>
      </c>
      <c r="D112" s="34"/>
      <c r="E112" s="34"/>
      <c r="F112" s="35" t="str">
        <f t="shared" si="6"/>
        <v>－</v>
      </c>
      <c r="G112" s="36" t="str">
        <f t="shared" si="7"/>
        <v>－</v>
      </c>
    </row>
    <row r="113" spans="1:7" ht="18" customHeight="1" x14ac:dyDescent="0.15">
      <c r="A113" s="31"/>
      <c r="B113" s="32"/>
      <c r="C113" s="32"/>
      <c r="D113" s="34"/>
      <c r="E113" s="34"/>
      <c r="F113" s="35" t="str">
        <f t="shared" si="6"/>
        <v>－</v>
      </c>
      <c r="G113" s="36" t="str">
        <f t="shared" si="7"/>
        <v>－</v>
      </c>
    </row>
    <row r="114" spans="1:7" ht="18" customHeight="1" x14ac:dyDescent="0.15">
      <c r="A114" s="31"/>
      <c r="B114" s="32"/>
      <c r="C114" s="32"/>
      <c r="D114" s="34"/>
      <c r="E114" s="34"/>
      <c r="F114" s="35" t="str">
        <f t="shared" si="6"/>
        <v>－</v>
      </c>
      <c r="G114" s="36" t="str">
        <f t="shared" si="7"/>
        <v>－</v>
      </c>
    </row>
    <row r="115" spans="1:7" s="49" customFormat="1" ht="18" customHeight="1" x14ac:dyDescent="0.15">
      <c r="A115" s="43" t="s">
        <v>230</v>
      </c>
      <c r="B115" s="47"/>
      <c r="C115" s="47"/>
      <c r="D115" s="47"/>
      <c r="E115" s="47"/>
      <c r="F115" s="47"/>
      <c r="G115" s="48"/>
    </row>
    <row r="116" spans="1:7" ht="18" customHeight="1" x14ac:dyDescent="0.15">
      <c r="A116" s="44"/>
      <c r="B116" s="20"/>
      <c r="C116" s="20"/>
    </row>
    <row r="117" spans="1:7" ht="18" customHeight="1" x14ac:dyDescent="0.15">
      <c r="A117" s="19"/>
      <c r="B117" s="20"/>
      <c r="C117" s="20"/>
    </row>
    <row r="118" spans="1:7" ht="18" customHeight="1" x14ac:dyDescent="0.15">
      <c r="A118" s="21" t="s">
        <v>234</v>
      </c>
      <c r="B118" s="20"/>
      <c r="C118" s="20"/>
      <c r="D118" s="9" t="s">
        <v>209</v>
      </c>
      <c r="E118" s="22">
        <f>SUM(F121:F138)</f>
        <v>0</v>
      </c>
      <c r="F118" s="23" t="s">
        <v>232</v>
      </c>
      <c r="G118" s="50">
        <f>SUM(G121:G138)</f>
        <v>0</v>
      </c>
    </row>
    <row r="119" spans="1:7" ht="18" customHeight="1" x14ac:dyDescent="0.15">
      <c r="A119" s="21"/>
      <c r="B119" s="20"/>
      <c r="C119" s="20"/>
      <c r="E119" s="51"/>
      <c r="F119" s="23"/>
      <c r="G119" s="27"/>
    </row>
    <row r="120" spans="1:7" s="30" customFormat="1" ht="60" customHeight="1" x14ac:dyDescent="0.15">
      <c r="A120" s="28" t="s">
        <v>217</v>
      </c>
      <c r="B120" s="29" t="s">
        <v>211</v>
      </c>
      <c r="C120" s="29" t="s">
        <v>212</v>
      </c>
      <c r="D120" s="29" t="s">
        <v>213</v>
      </c>
      <c r="E120" s="29" t="s">
        <v>214</v>
      </c>
      <c r="F120" s="29" t="s">
        <v>215</v>
      </c>
    </row>
    <row r="121" spans="1:7" ht="18" customHeight="1" x14ac:dyDescent="0.15">
      <c r="A121" s="31"/>
      <c r="B121" s="32" t="s">
        <v>85</v>
      </c>
      <c r="C121" s="33" t="s">
        <v>417</v>
      </c>
      <c r="D121" s="34"/>
      <c r="E121" s="34"/>
      <c r="F121" s="35" t="str">
        <f t="shared" ref="F121:F138" si="8">IF(A121=1,1*D121*E121,"－")</f>
        <v>－</v>
      </c>
      <c r="G121" s="36" t="str">
        <f t="shared" ref="G121:G138" si="9">IF(A121=1,1*D121*2,"－")</f>
        <v>－</v>
      </c>
    </row>
    <row r="122" spans="1:7" ht="18" customHeight="1" x14ac:dyDescent="0.15">
      <c r="A122" s="38"/>
      <c r="B122" s="39" t="s">
        <v>86</v>
      </c>
      <c r="C122" s="33" t="s">
        <v>417</v>
      </c>
      <c r="D122" s="40"/>
      <c r="E122" s="40"/>
      <c r="F122" s="35" t="str">
        <f t="shared" si="8"/>
        <v>－</v>
      </c>
      <c r="G122" s="36" t="str">
        <f t="shared" si="9"/>
        <v>－</v>
      </c>
    </row>
    <row r="123" spans="1:7" ht="18" customHeight="1" x14ac:dyDescent="0.15">
      <c r="A123" s="38"/>
      <c r="B123" s="39" t="s">
        <v>87</v>
      </c>
      <c r="C123" s="33" t="s">
        <v>417</v>
      </c>
      <c r="D123" s="40"/>
      <c r="E123" s="40"/>
      <c r="F123" s="35" t="str">
        <f t="shared" si="8"/>
        <v>－</v>
      </c>
      <c r="G123" s="36" t="str">
        <f t="shared" si="9"/>
        <v>－</v>
      </c>
    </row>
    <row r="124" spans="1:7" ht="18" customHeight="1" x14ac:dyDescent="0.15">
      <c r="A124" s="38"/>
      <c r="B124" s="39" t="s">
        <v>88</v>
      </c>
      <c r="C124" s="33" t="s">
        <v>417</v>
      </c>
      <c r="D124" s="40"/>
      <c r="E124" s="40"/>
      <c r="F124" s="35" t="str">
        <f t="shared" si="8"/>
        <v>－</v>
      </c>
      <c r="G124" s="36" t="str">
        <f t="shared" si="9"/>
        <v>－</v>
      </c>
    </row>
    <row r="125" spans="1:7" ht="18" customHeight="1" x14ac:dyDescent="0.15">
      <c r="A125" s="38"/>
      <c r="B125" s="39" t="s">
        <v>89</v>
      </c>
      <c r="C125" s="33" t="s">
        <v>417</v>
      </c>
      <c r="D125" s="40"/>
      <c r="E125" s="40"/>
      <c r="F125" s="35" t="str">
        <f t="shared" si="8"/>
        <v>－</v>
      </c>
      <c r="G125" s="36" t="str">
        <f t="shared" si="9"/>
        <v>－</v>
      </c>
    </row>
    <row r="126" spans="1:7" ht="18" customHeight="1" x14ac:dyDescent="0.15">
      <c r="A126" s="38"/>
      <c r="B126" s="39" t="s">
        <v>90</v>
      </c>
      <c r="C126" s="42" t="s">
        <v>418</v>
      </c>
      <c r="D126" s="40"/>
      <c r="E126" s="40"/>
      <c r="F126" s="35" t="str">
        <f t="shared" si="8"/>
        <v>－</v>
      </c>
      <c r="G126" s="36" t="str">
        <f t="shared" si="9"/>
        <v>－</v>
      </c>
    </row>
    <row r="127" spans="1:7" ht="18" customHeight="1" x14ac:dyDescent="0.15">
      <c r="A127" s="38"/>
      <c r="B127" s="39" t="s">
        <v>91</v>
      </c>
      <c r="C127" s="42" t="s">
        <v>418</v>
      </c>
      <c r="D127" s="40"/>
      <c r="E127" s="40"/>
      <c r="F127" s="35" t="str">
        <f t="shared" si="8"/>
        <v>－</v>
      </c>
      <c r="G127" s="36" t="str">
        <f t="shared" si="9"/>
        <v>－</v>
      </c>
    </row>
    <row r="128" spans="1:7" ht="18" customHeight="1" x14ac:dyDescent="0.15">
      <c r="A128" s="38"/>
      <c r="B128" s="39" t="s">
        <v>92</v>
      </c>
      <c r="C128" s="42" t="s">
        <v>418</v>
      </c>
      <c r="D128" s="40"/>
      <c r="E128" s="40"/>
      <c r="F128" s="35" t="str">
        <f t="shared" si="8"/>
        <v>－</v>
      </c>
      <c r="G128" s="36" t="str">
        <f t="shared" si="9"/>
        <v>－</v>
      </c>
    </row>
    <row r="129" spans="1:7" ht="18" customHeight="1" x14ac:dyDescent="0.15">
      <c r="A129" s="38"/>
      <c r="B129" s="39" t="s">
        <v>93</v>
      </c>
      <c r="C129" s="42" t="s">
        <v>418</v>
      </c>
      <c r="D129" s="40"/>
      <c r="E129" s="40"/>
      <c r="F129" s="35" t="str">
        <f t="shared" si="8"/>
        <v>－</v>
      </c>
      <c r="G129" s="36" t="str">
        <f t="shared" si="9"/>
        <v>－</v>
      </c>
    </row>
    <row r="130" spans="1:7" ht="18" customHeight="1" x14ac:dyDescent="0.15">
      <c r="A130" s="38"/>
      <c r="B130" s="39" t="s">
        <v>94</v>
      </c>
      <c r="C130" s="42" t="s">
        <v>418</v>
      </c>
      <c r="D130" s="40"/>
      <c r="E130" s="40"/>
      <c r="F130" s="35" t="str">
        <f t="shared" si="8"/>
        <v>－</v>
      </c>
      <c r="G130" s="36" t="str">
        <f t="shared" si="9"/>
        <v>－</v>
      </c>
    </row>
    <row r="131" spans="1:7" ht="18" customHeight="1" x14ac:dyDescent="0.15">
      <c r="A131" s="38"/>
      <c r="B131" s="39" t="s">
        <v>95</v>
      </c>
      <c r="C131" s="42" t="s">
        <v>418</v>
      </c>
      <c r="D131" s="40"/>
      <c r="E131" s="40"/>
      <c r="F131" s="35" t="str">
        <f t="shared" si="8"/>
        <v>－</v>
      </c>
      <c r="G131" s="36" t="str">
        <f t="shared" si="9"/>
        <v>－</v>
      </c>
    </row>
    <row r="132" spans="1:7" ht="18" customHeight="1" x14ac:dyDescent="0.15">
      <c r="A132" s="38"/>
      <c r="B132" s="39" t="s">
        <v>96</v>
      </c>
      <c r="C132" s="42" t="s">
        <v>418</v>
      </c>
      <c r="D132" s="40"/>
      <c r="E132" s="40"/>
      <c r="F132" s="35" t="str">
        <f t="shared" si="8"/>
        <v>－</v>
      </c>
      <c r="G132" s="36" t="str">
        <f t="shared" si="9"/>
        <v>－</v>
      </c>
    </row>
    <row r="133" spans="1:7" ht="18" customHeight="1" x14ac:dyDescent="0.15">
      <c r="A133" s="38"/>
      <c r="B133" s="39" t="s">
        <v>374</v>
      </c>
      <c r="C133" s="42" t="s">
        <v>419</v>
      </c>
      <c r="D133" s="40"/>
      <c r="E133" s="40"/>
      <c r="F133" s="35" t="str">
        <f t="shared" si="8"/>
        <v>－</v>
      </c>
      <c r="G133" s="36" t="str">
        <f t="shared" si="9"/>
        <v>－</v>
      </c>
    </row>
    <row r="134" spans="1:7" ht="30" customHeight="1" x14ac:dyDescent="0.15">
      <c r="A134" s="38"/>
      <c r="B134" s="39" t="s">
        <v>97</v>
      </c>
      <c r="C134" s="42" t="s">
        <v>419</v>
      </c>
      <c r="D134" s="40"/>
      <c r="E134" s="40"/>
      <c r="F134" s="35" t="str">
        <f t="shared" si="8"/>
        <v>－</v>
      </c>
      <c r="G134" s="36" t="str">
        <f t="shared" si="9"/>
        <v>－</v>
      </c>
    </row>
    <row r="135" spans="1:7" ht="18" customHeight="1" x14ac:dyDescent="0.15">
      <c r="A135" s="38"/>
      <c r="B135" s="39" t="s">
        <v>375</v>
      </c>
      <c r="C135" s="42" t="s">
        <v>419</v>
      </c>
      <c r="D135" s="40"/>
      <c r="E135" s="40"/>
      <c r="F135" s="35" t="str">
        <f t="shared" si="8"/>
        <v>－</v>
      </c>
      <c r="G135" s="36" t="str">
        <f t="shared" si="9"/>
        <v>－</v>
      </c>
    </row>
    <row r="136" spans="1:7" ht="18" customHeight="1" x14ac:dyDescent="0.15">
      <c r="A136" s="38"/>
      <c r="B136" s="39" t="s">
        <v>98</v>
      </c>
      <c r="C136" s="42" t="s">
        <v>419</v>
      </c>
      <c r="D136" s="40"/>
      <c r="E136" s="40"/>
      <c r="F136" s="35" t="str">
        <f t="shared" si="8"/>
        <v>－</v>
      </c>
      <c r="G136" s="36" t="str">
        <f t="shared" si="9"/>
        <v>－</v>
      </c>
    </row>
    <row r="137" spans="1:7" ht="18" customHeight="1" x14ac:dyDescent="0.15">
      <c r="A137" s="31"/>
      <c r="B137" s="32"/>
      <c r="C137" s="32"/>
      <c r="D137" s="34"/>
      <c r="E137" s="34"/>
      <c r="F137" s="35" t="str">
        <f t="shared" si="8"/>
        <v>－</v>
      </c>
      <c r="G137" s="36" t="str">
        <f t="shared" si="9"/>
        <v>－</v>
      </c>
    </row>
    <row r="138" spans="1:7" ht="18" customHeight="1" x14ac:dyDescent="0.15">
      <c r="A138" s="31"/>
      <c r="B138" s="32"/>
      <c r="C138" s="32"/>
      <c r="D138" s="34"/>
      <c r="E138" s="34"/>
      <c r="F138" s="35" t="str">
        <f t="shared" si="8"/>
        <v>－</v>
      </c>
      <c r="G138" s="36" t="str">
        <f t="shared" si="9"/>
        <v>－</v>
      </c>
    </row>
    <row r="139" spans="1:7" ht="18" customHeight="1" x14ac:dyDescent="0.15">
      <c r="A139" s="43" t="s">
        <v>216</v>
      </c>
      <c r="B139" s="20"/>
      <c r="C139" s="20"/>
    </row>
    <row r="140" spans="1:7" ht="18" customHeight="1" x14ac:dyDescent="0.15">
      <c r="A140" s="19"/>
      <c r="B140" s="20"/>
      <c r="C140" s="20"/>
    </row>
    <row r="141" spans="1:7" ht="18" customHeight="1" x14ac:dyDescent="0.15">
      <c r="A141" s="19"/>
      <c r="B141" s="20"/>
      <c r="C141" s="20"/>
    </row>
    <row r="142" spans="1:7" ht="18" customHeight="1" x14ac:dyDescent="0.15">
      <c r="A142" s="21" t="s">
        <v>235</v>
      </c>
      <c r="B142" s="20"/>
      <c r="C142" s="20"/>
      <c r="D142" s="9" t="s">
        <v>209</v>
      </c>
      <c r="E142" s="22">
        <f>SUM(F145:F158)</f>
        <v>0</v>
      </c>
      <c r="F142" s="23" t="s">
        <v>203</v>
      </c>
      <c r="G142" s="50">
        <f>SUM(G145:G158)</f>
        <v>0</v>
      </c>
    </row>
    <row r="143" spans="1:7" ht="18" customHeight="1" x14ac:dyDescent="0.15">
      <c r="A143" s="21"/>
      <c r="B143" s="20"/>
      <c r="C143" s="20"/>
      <c r="E143" s="51"/>
      <c r="F143" s="23"/>
      <c r="G143" s="27"/>
    </row>
    <row r="144" spans="1:7" s="30" customFormat="1" ht="60" customHeight="1" x14ac:dyDescent="0.15">
      <c r="A144" s="28" t="s">
        <v>233</v>
      </c>
      <c r="B144" s="29" t="s">
        <v>211</v>
      </c>
      <c r="C144" s="29" t="s">
        <v>212</v>
      </c>
      <c r="D144" s="29" t="s">
        <v>213</v>
      </c>
      <c r="E144" s="29" t="s">
        <v>214</v>
      </c>
      <c r="F144" s="29" t="s">
        <v>215</v>
      </c>
    </row>
    <row r="145" spans="1:7" ht="18" customHeight="1" x14ac:dyDescent="0.15">
      <c r="A145" s="38"/>
      <c r="B145" s="39" t="s">
        <v>99</v>
      </c>
      <c r="C145" s="33" t="s">
        <v>417</v>
      </c>
      <c r="D145" s="40"/>
      <c r="E145" s="40"/>
      <c r="F145" s="35" t="str">
        <f t="shared" ref="F145:F158" si="10">IF(A145=1,1*D145*E145,"－")</f>
        <v>－</v>
      </c>
      <c r="G145" s="36" t="str">
        <f t="shared" ref="G145:G158" si="11">IF(A145=1,1*D145*2,"－")</f>
        <v>－</v>
      </c>
    </row>
    <row r="146" spans="1:7" ht="18" customHeight="1" x14ac:dyDescent="0.15">
      <c r="A146" s="38"/>
      <c r="B146" s="39" t="s">
        <v>376</v>
      </c>
      <c r="C146" s="52" t="s">
        <v>418</v>
      </c>
      <c r="D146" s="40"/>
      <c r="E146" s="40"/>
      <c r="F146" s="35" t="str">
        <f t="shared" si="10"/>
        <v>－</v>
      </c>
      <c r="G146" s="36" t="str">
        <f t="shared" si="11"/>
        <v>－</v>
      </c>
    </row>
    <row r="147" spans="1:7" ht="18" customHeight="1" x14ac:dyDescent="0.15">
      <c r="A147" s="38"/>
      <c r="B147" s="39" t="s">
        <v>100</v>
      </c>
      <c r="C147" s="52" t="s">
        <v>418</v>
      </c>
      <c r="D147" s="40"/>
      <c r="E147" s="40"/>
      <c r="F147" s="35" t="str">
        <f t="shared" si="10"/>
        <v>－</v>
      </c>
      <c r="G147" s="36" t="str">
        <f t="shared" si="11"/>
        <v>－</v>
      </c>
    </row>
    <row r="148" spans="1:7" ht="18" customHeight="1" x14ac:dyDescent="0.15">
      <c r="A148" s="38"/>
      <c r="B148" s="39" t="s">
        <v>377</v>
      </c>
      <c r="C148" s="52" t="s">
        <v>418</v>
      </c>
      <c r="D148" s="40"/>
      <c r="E148" s="40"/>
      <c r="F148" s="35" t="str">
        <f t="shared" si="10"/>
        <v>－</v>
      </c>
      <c r="G148" s="36" t="str">
        <f t="shared" si="11"/>
        <v>－</v>
      </c>
    </row>
    <row r="149" spans="1:7" ht="18" customHeight="1" x14ac:dyDescent="0.15">
      <c r="A149" s="38"/>
      <c r="B149" s="39" t="s">
        <v>101</v>
      </c>
      <c r="C149" s="42" t="s">
        <v>420</v>
      </c>
      <c r="D149" s="40"/>
      <c r="E149" s="40"/>
      <c r="F149" s="35" t="str">
        <f t="shared" si="10"/>
        <v>－</v>
      </c>
      <c r="G149" s="36" t="str">
        <f t="shared" si="11"/>
        <v>－</v>
      </c>
    </row>
    <row r="150" spans="1:7" ht="18" customHeight="1" x14ac:dyDescent="0.15">
      <c r="A150" s="38"/>
      <c r="B150" s="39" t="s">
        <v>378</v>
      </c>
      <c r="C150" s="42" t="s">
        <v>420</v>
      </c>
      <c r="D150" s="40"/>
      <c r="E150" s="40"/>
      <c r="F150" s="35" t="str">
        <f t="shared" si="10"/>
        <v>－</v>
      </c>
      <c r="G150" s="36" t="str">
        <f t="shared" si="11"/>
        <v>－</v>
      </c>
    </row>
    <row r="151" spans="1:7" ht="30" customHeight="1" x14ac:dyDescent="0.15">
      <c r="A151" s="38"/>
      <c r="B151" s="39" t="s">
        <v>379</v>
      </c>
      <c r="C151" s="42" t="s">
        <v>420</v>
      </c>
      <c r="D151" s="40"/>
      <c r="E151" s="40"/>
      <c r="F151" s="35" t="str">
        <f t="shared" si="10"/>
        <v>－</v>
      </c>
      <c r="G151" s="36" t="str">
        <f t="shared" si="11"/>
        <v>－</v>
      </c>
    </row>
    <row r="152" spans="1:7" ht="18" customHeight="1" x14ac:dyDescent="0.15">
      <c r="A152" s="38"/>
      <c r="B152" s="39" t="s">
        <v>380</v>
      </c>
      <c r="C152" s="42" t="s">
        <v>420</v>
      </c>
      <c r="D152" s="40"/>
      <c r="E152" s="40"/>
      <c r="F152" s="35" t="str">
        <f t="shared" si="10"/>
        <v>－</v>
      </c>
      <c r="G152" s="36" t="str">
        <f t="shared" si="11"/>
        <v>－</v>
      </c>
    </row>
    <row r="153" spans="1:7" ht="18" customHeight="1" x14ac:dyDescent="0.15">
      <c r="A153" s="38"/>
      <c r="B153" s="39" t="s">
        <v>381</v>
      </c>
      <c r="C153" s="42" t="s">
        <v>420</v>
      </c>
      <c r="D153" s="40"/>
      <c r="E153" s="40"/>
      <c r="F153" s="35" t="str">
        <f t="shared" si="10"/>
        <v>－</v>
      </c>
      <c r="G153" s="36" t="str">
        <f t="shared" si="11"/>
        <v>－</v>
      </c>
    </row>
    <row r="154" spans="1:7" ht="18" customHeight="1" x14ac:dyDescent="0.15">
      <c r="A154" s="38"/>
      <c r="B154" s="39" t="s">
        <v>102</v>
      </c>
      <c r="C154" s="42" t="s">
        <v>420</v>
      </c>
      <c r="D154" s="40"/>
      <c r="E154" s="40"/>
      <c r="F154" s="35" t="str">
        <f t="shared" si="10"/>
        <v>－</v>
      </c>
      <c r="G154" s="36" t="str">
        <f t="shared" si="11"/>
        <v>－</v>
      </c>
    </row>
    <row r="155" spans="1:7" ht="18" customHeight="1" x14ac:dyDescent="0.15">
      <c r="A155" s="38"/>
      <c r="B155" s="39" t="s">
        <v>103</v>
      </c>
      <c r="C155" s="42" t="s">
        <v>420</v>
      </c>
      <c r="D155" s="40"/>
      <c r="E155" s="40"/>
      <c r="F155" s="35" t="str">
        <f t="shared" si="10"/>
        <v>－</v>
      </c>
      <c r="G155" s="36" t="str">
        <f t="shared" si="11"/>
        <v>－</v>
      </c>
    </row>
    <row r="156" spans="1:7" ht="18" customHeight="1" x14ac:dyDescent="0.15">
      <c r="A156" s="38"/>
      <c r="B156" s="39" t="s">
        <v>104</v>
      </c>
      <c r="C156" s="42" t="s">
        <v>420</v>
      </c>
      <c r="D156" s="40"/>
      <c r="E156" s="40"/>
      <c r="F156" s="35" t="str">
        <f t="shared" si="10"/>
        <v>－</v>
      </c>
      <c r="G156" s="36" t="str">
        <f t="shared" si="11"/>
        <v>－</v>
      </c>
    </row>
    <row r="157" spans="1:7" ht="18" customHeight="1" x14ac:dyDescent="0.15">
      <c r="A157" s="31"/>
      <c r="B157" s="32"/>
      <c r="C157" s="32"/>
      <c r="D157" s="34"/>
      <c r="E157" s="34"/>
      <c r="F157" s="35" t="str">
        <f t="shared" si="10"/>
        <v>－</v>
      </c>
      <c r="G157" s="36" t="str">
        <f t="shared" si="11"/>
        <v>－</v>
      </c>
    </row>
    <row r="158" spans="1:7" ht="18" customHeight="1" x14ac:dyDescent="0.15">
      <c r="A158" s="31"/>
      <c r="B158" s="32"/>
      <c r="C158" s="32"/>
      <c r="D158" s="34"/>
      <c r="E158" s="34"/>
      <c r="F158" s="35" t="str">
        <f t="shared" si="10"/>
        <v>－</v>
      </c>
      <c r="G158" s="36" t="str">
        <f t="shared" si="11"/>
        <v>－</v>
      </c>
    </row>
    <row r="159" spans="1:7" ht="18" customHeight="1" x14ac:dyDescent="0.15">
      <c r="A159" s="43" t="s">
        <v>216</v>
      </c>
      <c r="B159" s="20"/>
      <c r="C159" s="20"/>
    </row>
    <row r="160" spans="1:7" ht="18" customHeight="1" x14ac:dyDescent="0.15">
      <c r="A160" s="43"/>
      <c r="B160" s="20"/>
      <c r="C160" s="20"/>
    </row>
    <row r="161" spans="1:8" ht="18" customHeight="1" thickBot="1" x14ac:dyDescent="0.2">
      <c r="A161" s="19"/>
      <c r="B161" s="20"/>
      <c r="C161" s="20"/>
      <c r="D161" s="53"/>
      <c r="E161" s="53"/>
      <c r="F161" s="53"/>
      <c r="G161" s="54"/>
      <c r="H161" s="55"/>
    </row>
    <row r="162" spans="1:8" ht="20.25" customHeight="1" thickBot="1" x14ac:dyDescent="0.2">
      <c r="A162" s="14" t="s">
        <v>354</v>
      </c>
      <c r="B162" s="15"/>
      <c r="C162" s="15"/>
      <c r="D162" s="56" t="s">
        <v>208</v>
      </c>
      <c r="E162" s="57">
        <f>E164+E196+E246+E261</f>
        <v>0</v>
      </c>
      <c r="F162" s="58" t="s">
        <v>203</v>
      </c>
      <c r="G162" s="59">
        <f>G164+G196+G246+G261</f>
        <v>0</v>
      </c>
      <c r="H162" s="55"/>
    </row>
    <row r="163" spans="1:8" ht="18" customHeight="1" x14ac:dyDescent="0.15">
      <c r="A163" s="19"/>
      <c r="B163" s="20"/>
      <c r="C163" s="20"/>
      <c r="D163" s="53"/>
      <c r="E163" s="53"/>
      <c r="F163" s="53"/>
      <c r="G163" s="54"/>
      <c r="H163" s="55"/>
    </row>
    <row r="164" spans="1:8" ht="18" customHeight="1" x14ac:dyDescent="0.15">
      <c r="A164" s="21" t="s">
        <v>218</v>
      </c>
      <c r="B164" s="20"/>
      <c r="C164" s="20"/>
      <c r="D164" s="9" t="s">
        <v>209</v>
      </c>
      <c r="E164" s="60">
        <f>SUM(F168:F180)+SUM(F186:F192)</f>
        <v>0</v>
      </c>
      <c r="F164" s="61" t="s">
        <v>232</v>
      </c>
      <c r="G164" s="62">
        <f>SUM(G168:G180)+SUM(G186:G192)</f>
        <v>0</v>
      </c>
    </row>
    <row r="165" spans="1:8" ht="18" customHeight="1" x14ac:dyDescent="0.15">
      <c r="A165" s="19"/>
      <c r="B165" s="20"/>
      <c r="C165" s="20"/>
      <c r="D165" s="9"/>
      <c r="E165" s="9"/>
      <c r="F165" s="9"/>
    </row>
    <row r="166" spans="1:8" ht="18" customHeight="1" x14ac:dyDescent="0.15">
      <c r="A166" s="21" t="s">
        <v>236</v>
      </c>
      <c r="B166" s="20"/>
      <c r="C166" s="20"/>
      <c r="D166" s="9"/>
      <c r="E166" s="9"/>
      <c r="F166" s="9"/>
    </row>
    <row r="167" spans="1:8" s="30" customFormat="1" ht="60" customHeight="1" x14ac:dyDescent="0.15">
      <c r="A167" s="28" t="s">
        <v>217</v>
      </c>
      <c r="B167" s="29" t="s">
        <v>211</v>
      </c>
      <c r="C167" s="29" t="s">
        <v>212</v>
      </c>
      <c r="D167" s="29" t="s">
        <v>213</v>
      </c>
      <c r="E167" s="29" t="s">
        <v>214</v>
      </c>
      <c r="F167" s="29" t="s">
        <v>215</v>
      </c>
    </row>
    <row r="168" spans="1:8" ht="18" customHeight="1" x14ac:dyDescent="0.15">
      <c r="A168" s="31"/>
      <c r="B168" s="32" t="s">
        <v>424</v>
      </c>
      <c r="C168" s="42" t="s">
        <v>418</v>
      </c>
      <c r="D168" s="34"/>
      <c r="E168" s="34"/>
      <c r="F168" s="35" t="str">
        <f t="shared" ref="F168" si="12">IF(A168=1,1*D168*E168,"－")</f>
        <v>－</v>
      </c>
      <c r="G168" s="36" t="str">
        <f t="shared" ref="G168" si="13">IF(A168=1,1*D168*2,"－")</f>
        <v>－</v>
      </c>
    </row>
    <row r="169" spans="1:8" ht="30" customHeight="1" x14ac:dyDescent="0.15">
      <c r="A169" s="31"/>
      <c r="B169" s="32" t="s">
        <v>105</v>
      </c>
      <c r="C169" s="42" t="s">
        <v>418</v>
      </c>
      <c r="D169" s="34"/>
      <c r="E169" s="34"/>
      <c r="F169" s="35" t="str">
        <f t="shared" ref="F169:F180" si="14">IF(A169=1,1*D169*E169,"－")</f>
        <v>－</v>
      </c>
      <c r="G169" s="36" t="str">
        <f t="shared" ref="G169:G180" si="15">IF(A169=1,1*D169*2,"－")</f>
        <v>－</v>
      </c>
    </row>
    <row r="170" spans="1:8" ht="30" customHeight="1" x14ac:dyDescent="0.15">
      <c r="A170" s="31"/>
      <c r="B170" s="32" t="s">
        <v>106</v>
      </c>
      <c r="C170" s="42" t="s">
        <v>420</v>
      </c>
      <c r="D170" s="34"/>
      <c r="E170" s="34"/>
      <c r="F170" s="35" t="str">
        <f t="shared" si="14"/>
        <v>－</v>
      </c>
      <c r="G170" s="36" t="str">
        <f t="shared" si="15"/>
        <v>－</v>
      </c>
    </row>
    <row r="171" spans="1:8" ht="30" customHeight="1" x14ac:dyDescent="0.15">
      <c r="A171" s="31"/>
      <c r="B171" s="32" t="s">
        <v>382</v>
      </c>
      <c r="C171" s="42" t="s">
        <v>420</v>
      </c>
      <c r="D171" s="34"/>
      <c r="E171" s="34"/>
      <c r="F171" s="35" t="str">
        <f t="shared" si="14"/>
        <v>－</v>
      </c>
      <c r="G171" s="36" t="str">
        <f t="shared" si="15"/>
        <v>－</v>
      </c>
    </row>
    <row r="172" spans="1:8" ht="18" customHeight="1" x14ac:dyDescent="0.15">
      <c r="A172" s="31"/>
      <c r="B172" s="32" t="s">
        <v>107</v>
      </c>
      <c r="C172" s="42" t="s">
        <v>420</v>
      </c>
      <c r="D172" s="34"/>
      <c r="E172" s="34"/>
      <c r="F172" s="35" t="str">
        <f t="shared" si="14"/>
        <v>－</v>
      </c>
      <c r="G172" s="36" t="str">
        <f t="shared" si="15"/>
        <v>－</v>
      </c>
    </row>
    <row r="173" spans="1:8" ht="18" customHeight="1" x14ac:dyDescent="0.15">
      <c r="A173" s="31"/>
      <c r="B173" s="32" t="s">
        <v>108</v>
      </c>
      <c r="C173" s="42" t="s">
        <v>420</v>
      </c>
      <c r="D173" s="34"/>
      <c r="E173" s="34"/>
      <c r="F173" s="35" t="str">
        <f t="shared" si="14"/>
        <v>－</v>
      </c>
      <c r="G173" s="36" t="str">
        <f t="shared" si="15"/>
        <v>－</v>
      </c>
    </row>
    <row r="174" spans="1:8" ht="18" customHeight="1" x14ac:dyDescent="0.15">
      <c r="A174" s="31"/>
      <c r="B174" s="32" t="s">
        <v>109</v>
      </c>
      <c r="C174" s="42" t="s">
        <v>420</v>
      </c>
      <c r="D174" s="34"/>
      <c r="E174" s="34"/>
      <c r="F174" s="35" t="str">
        <f t="shared" si="14"/>
        <v>－</v>
      </c>
      <c r="G174" s="36" t="str">
        <f t="shared" si="15"/>
        <v>－</v>
      </c>
    </row>
    <row r="175" spans="1:8" ht="18" customHeight="1" x14ac:dyDescent="0.15">
      <c r="A175" s="31"/>
      <c r="B175" s="32" t="s">
        <v>383</v>
      </c>
      <c r="C175" s="42" t="s">
        <v>420</v>
      </c>
      <c r="D175" s="34"/>
      <c r="E175" s="34"/>
      <c r="F175" s="35" t="str">
        <f t="shared" si="14"/>
        <v>－</v>
      </c>
      <c r="G175" s="36" t="str">
        <f t="shared" si="15"/>
        <v>－</v>
      </c>
    </row>
    <row r="176" spans="1:8" ht="18" customHeight="1" x14ac:dyDescent="0.15">
      <c r="A176" s="31"/>
      <c r="B176" s="32" t="s">
        <v>384</v>
      </c>
      <c r="C176" s="42" t="s">
        <v>420</v>
      </c>
      <c r="D176" s="34"/>
      <c r="E176" s="34"/>
      <c r="F176" s="35" t="str">
        <f t="shared" si="14"/>
        <v>－</v>
      </c>
      <c r="G176" s="36" t="str">
        <f t="shared" si="15"/>
        <v>－</v>
      </c>
    </row>
    <row r="177" spans="1:7" ht="18" customHeight="1" x14ac:dyDescent="0.15">
      <c r="A177" s="31"/>
      <c r="B177" s="32" t="s">
        <v>110</v>
      </c>
      <c r="C177" s="42" t="s">
        <v>420</v>
      </c>
      <c r="D177" s="34"/>
      <c r="E177" s="34"/>
      <c r="F177" s="35" t="str">
        <f t="shared" si="14"/>
        <v>－</v>
      </c>
      <c r="G177" s="36" t="str">
        <f t="shared" si="15"/>
        <v>－</v>
      </c>
    </row>
    <row r="178" spans="1:7" ht="30" customHeight="1" x14ac:dyDescent="0.15">
      <c r="A178" s="31"/>
      <c r="B178" s="32" t="s">
        <v>385</v>
      </c>
      <c r="C178" s="42" t="s">
        <v>420</v>
      </c>
      <c r="D178" s="34"/>
      <c r="E178" s="34"/>
      <c r="F178" s="35" t="str">
        <f t="shared" si="14"/>
        <v>－</v>
      </c>
      <c r="G178" s="36" t="str">
        <f t="shared" si="15"/>
        <v>－</v>
      </c>
    </row>
    <row r="179" spans="1:7" ht="18" customHeight="1" x14ac:dyDescent="0.15">
      <c r="A179" s="31"/>
      <c r="B179" s="32"/>
      <c r="C179" s="32"/>
      <c r="D179" s="34"/>
      <c r="E179" s="34"/>
      <c r="F179" s="35" t="str">
        <f t="shared" si="14"/>
        <v>－</v>
      </c>
      <c r="G179" s="36" t="str">
        <f t="shared" si="15"/>
        <v>－</v>
      </c>
    </row>
    <row r="180" spans="1:7" ht="18" customHeight="1" x14ac:dyDescent="0.15">
      <c r="A180" s="31"/>
      <c r="B180" s="32"/>
      <c r="C180" s="32"/>
      <c r="D180" s="34"/>
      <c r="E180" s="34"/>
      <c r="F180" s="35" t="str">
        <f t="shared" si="14"/>
        <v>－</v>
      </c>
      <c r="G180" s="36" t="str">
        <f t="shared" si="15"/>
        <v>－</v>
      </c>
    </row>
    <row r="181" spans="1:7" ht="18" customHeight="1" x14ac:dyDescent="0.15">
      <c r="A181" s="43" t="s">
        <v>216</v>
      </c>
      <c r="B181" s="20"/>
      <c r="C181" s="20"/>
    </row>
    <row r="182" spans="1:7" ht="18" customHeight="1" x14ac:dyDescent="0.15">
      <c r="A182" s="43"/>
      <c r="B182" s="20"/>
      <c r="C182" s="20"/>
    </row>
    <row r="183" spans="1:7" ht="18" customHeight="1" x14ac:dyDescent="0.15">
      <c r="A183" s="19"/>
      <c r="B183" s="20"/>
      <c r="C183" s="20"/>
    </row>
    <row r="184" spans="1:7" ht="18" customHeight="1" x14ac:dyDescent="0.15">
      <c r="A184" s="21" t="s">
        <v>219</v>
      </c>
      <c r="B184" s="20"/>
      <c r="C184" s="20"/>
      <c r="D184" s="9"/>
      <c r="E184" s="9"/>
      <c r="F184" s="9"/>
    </row>
    <row r="185" spans="1:7" s="30" customFormat="1" ht="60" customHeight="1" x14ac:dyDescent="0.15">
      <c r="A185" s="28" t="s">
        <v>233</v>
      </c>
      <c r="B185" s="29" t="s">
        <v>211</v>
      </c>
      <c r="C185" s="29" t="s">
        <v>212</v>
      </c>
      <c r="D185" s="29" t="s">
        <v>213</v>
      </c>
      <c r="E185" s="29" t="s">
        <v>214</v>
      </c>
      <c r="F185" s="29" t="s">
        <v>215</v>
      </c>
    </row>
    <row r="186" spans="1:7" ht="18" customHeight="1" x14ac:dyDescent="0.15">
      <c r="A186" s="38"/>
      <c r="B186" s="39" t="s">
        <v>111</v>
      </c>
      <c r="C186" s="33" t="s">
        <v>417</v>
      </c>
      <c r="D186" s="34"/>
      <c r="E186" s="34"/>
      <c r="F186" s="35" t="str">
        <f t="shared" ref="F186:F192" si="16">IF(A186=1,1*D186*E186,"－")</f>
        <v>－</v>
      </c>
      <c r="G186" s="36" t="str">
        <f t="shared" ref="G186:G192" si="17">IF(A186=1,1*D186*2,"－")</f>
        <v>－</v>
      </c>
    </row>
    <row r="187" spans="1:7" ht="18" customHeight="1" x14ac:dyDescent="0.15">
      <c r="A187" s="38"/>
      <c r="B187" s="39" t="s">
        <v>112</v>
      </c>
      <c r="C187" s="42" t="s">
        <v>418</v>
      </c>
      <c r="D187" s="34"/>
      <c r="E187" s="34"/>
      <c r="F187" s="35" t="str">
        <f t="shared" si="16"/>
        <v>－</v>
      </c>
      <c r="G187" s="36" t="str">
        <f t="shared" si="17"/>
        <v>－</v>
      </c>
    </row>
    <row r="188" spans="1:7" ht="18" customHeight="1" x14ac:dyDescent="0.15">
      <c r="A188" s="38"/>
      <c r="B188" s="39" t="s">
        <v>113</v>
      </c>
      <c r="C188" s="42" t="s">
        <v>419</v>
      </c>
      <c r="D188" s="34"/>
      <c r="E188" s="34"/>
      <c r="F188" s="35" t="str">
        <f t="shared" si="16"/>
        <v>－</v>
      </c>
      <c r="G188" s="36" t="str">
        <f t="shared" si="17"/>
        <v>－</v>
      </c>
    </row>
    <row r="189" spans="1:7" ht="18" customHeight="1" x14ac:dyDescent="0.15">
      <c r="A189" s="38"/>
      <c r="B189" s="39" t="s">
        <v>114</v>
      </c>
      <c r="C189" s="42" t="s">
        <v>419</v>
      </c>
      <c r="D189" s="34"/>
      <c r="E189" s="34"/>
      <c r="F189" s="35" t="str">
        <f t="shared" si="16"/>
        <v>－</v>
      </c>
      <c r="G189" s="36" t="str">
        <f t="shared" si="17"/>
        <v>－</v>
      </c>
    </row>
    <row r="190" spans="1:7" ht="18" customHeight="1" x14ac:dyDescent="0.15">
      <c r="A190" s="38"/>
      <c r="B190" s="39" t="s">
        <v>115</v>
      </c>
      <c r="C190" s="42" t="s">
        <v>419</v>
      </c>
      <c r="D190" s="34"/>
      <c r="E190" s="34"/>
      <c r="F190" s="35" t="str">
        <f t="shared" si="16"/>
        <v>－</v>
      </c>
      <c r="G190" s="36" t="str">
        <f t="shared" si="17"/>
        <v>－</v>
      </c>
    </row>
    <row r="191" spans="1:7" ht="18" customHeight="1" x14ac:dyDescent="0.15">
      <c r="A191" s="31"/>
      <c r="B191" s="32"/>
      <c r="C191" s="32"/>
      <c r="D191" s="34"/>
      <c r="E191" s="34"/>
      <c r="F191" s="35" t="str">
        <f t="shared" si="16"/>
        <v>－</v>
      </c>
      <c r="G191" s="36" t="str">
        <f t="shared" si="17"/>
        <v>－</v>
      </c>
    </row>
    <row r="192" spans="1:7" ht="18" customHeight="1" x14ac:dyDescent="0.15">
      <c r="A192" s="31"/>
      <c r="B192" s="32"/>
      <c r="C192" s="32"/>
      <c r="D192" s="34"/>
      <c r="E192" s="34"/>
      <c r="F192" s="35" t="str">
        <f t="shared" si="16"/>
        <v>－</v>
      </c>
      <c r="G192" s="36" t="str">
        <f t="shared" si="17"/>
        <v>－</v>
      </c>
    </row>
    <row r="193" spans="1:7" ht="18" customHeight="1" x14ac:dyDescent="0.15">
      <c r="A193" s="43" t="s">
        <v>216</v>
      </c>
      <c r="B193" s="20"/>
      <c r="C193" s="20"/>
    </row>
    <row r="194" spans="1:7" ht="18" customHeight="1" x14ac:dyDescent="0.15">
      <c r="A194" s="43"/>
      <c r="B194" s="20"/>
      <c r="C194" s="20"/>
    </row>
    <row r="195" spans="1:7" ht="18" customHeight="1" x14ac:dyDescent="0.15">
      <c r="A195" s="19"/>
      <c r="B195" s="20"/>
      <c r="C195" s="20"/>
    </row>
    <row r="196" spans="1:7" ht="18" customHeight="1" x14ac:dyDescent="0.15">
      <c r="A196" s="21" t="s">
        <v>220</v>
      </c>
      <c r="B196" s="20"/>
      <c r="C196" s="20"/>
      <c r="D196" s="56" t="s">
        <v>209</v>
      </c>
      <c r="E196" s="60">
        <f>SUM(F200:F219)+SUM(F225:F233)+SUM(F239:F242)</f>
        <v>0</v>
      </c>
      <c r="F196" s="61" t="s">
        <v>232</v>
      </c>
      <c r="G196" s="62">
        <f>SUM(G200:G219)+SUM(G225:G233)+SUM(G239:G242)</f>
        <v>0</v>
      </c>
    </row>
    <row r="197" spans="1:7" ht="18" customHeight="1" x14ac:dyDescent="0.15">
      <c r="A197" s="21"/>
      <c r="B197" s="20"/>
      <c r="C197" s="20"/>
      <c r="E197" s="63"/>
      <c r="F197" s="63"/>
    </row>
    <row r="198" spans="1:7" ht="18" customHeight="1" x14ac:dyDescent="0.15">
      <c r="A198" s="21" t="s">
        <v>221</v>
      </c>
      <c r="B198" s="20"/>
      <c r="C198" s="20"/>
      <c r="E198" s="25"/>
      <c r="F198" s="26"/>
      <c r="G198" s="25"/>
    </row>
    <row r="199" spans="1:7" s="30" customFormat="1" ht="60" customHeight="1" x14ac:dyDescent="0.15">
      <c r="A199" s="28" t="s">
        <v>217</v>
      </c>
      <c r="B199" s="29" t="s">
        <v>211</v>
      </c>
      <c r="C199" s="29" t="s">
        <v>212</v>
      </c>
      <c r="D199" s="29" t="s">
        <v>213</v>
      </c>
      <c r="E199" s="29" t="s">
        <v>214</v>
      </c>
      <c r="F199" s="29" t="s">
        <v>215</v>
      </c>
    </row>
    <row r="200" spans="1:7" ht="18" customHeight="1" x14ac:dyDescent="0.15">
      <c r="A200" s="38"/>
      <c r="B200" s="39" t="s">
        <v>116</v>
      </c>
      <c r="C200" s="67" t="s">
        <v>417</v>
      </c>
      <c r="D200" s="40"/>
      <c r="E200" s="40"/>
      <c r="F200" s="35" t="str">
        <f t="shared" ref="F200:F219" si="18">IF(A200=1,1*D200*E200,"－")</f>
        <v>－</v>
      </c>
      <c r="G200" s="36" t="str">
        <f t="shared" ref="G200:G219" si="19">IF(A200=1,1*D200*2,"－")</f>
        <v>－</v>
      </c>
    </row>
    <row r="201" spans="1:7" ht="18" customHeight="1" x14ac:dyDescent="0.15">
      <c r="A201" s="31"/>
      <c r="B201" s="32" t="s">
        <v>386</v>
      </c>
      <c r="C201" s="67" t="s">
        <v>417</v>
      </c>
      <c r="D201" s="34"/>
      <c r="E201" s="34"/>
      <c r="F201" s="35" t="str">
        <f t="shared" si="18"/>
        <v>－</v>
      </c>
      <c r="G201" s="36" t="str">
        <f t="shared" si="19"/>
        <v>－</v>
      </c>
    </row>
    <row r="202" spans="1:7" ht="18" customHeight="1" x14ac:dyDescent="0.15">
      <c r="A202" s="38"/>
      <c r="B202" s="85" t="s">
        <v>117</v>
      </c>
      <c r="C202" s="67" t="s">
        <v>417</v>
      </c>
      <c r="D202" s="40"/>
      <c r="E202" s="40"/>
      <c r="F202" s="35" t="str">
        <f t="shared" si="18"/>
        <v>－</v>
      </c>
      <c r="G202" s="36" t="str">
        <f t="shared" si="19"/>
        <v>－</v>
      </c>
    </row>
    <row r="203" spans="1:7" ht="18" customHeight="1" x14ac:dyDescent="0.15">
      <c r="A203" s="38"/>
      <c r="B203" s="85" t="s">
        <v>118</v>
      </c>
      <c r="C203" s="67" t="s">
        <v>417</v>
      </c>
      <c r="D203" s="40"/>
      <c r="E203" s="40"/>
      <c r="F203" s="35" t="str">
        <f t="shared" si="18"/>
        <v>－</v>
      </c>
      <c r="G203" s="36" t="str">
        <f t="shared" si="19"/>
        <v>－</v>
      </c>
    </row>
    <row r="204" spans="1:7" ht="18" customHeight="1" x14ac:dyDescent="0.15">
      <c r="A204" s="38"/>
      <c r="B204" s="85" t="s">
        <v>387</v>
      </c>
      <c r="C204" s="67" t="s">
        <v>417</v>
      </c>
      <c r="D204" s="40"/>
      <c r="E204" s="40"/>
      <c r="F204" s="35" t="str">
        <f t="shared" si="18"/>
        <v>－</v>
      </c>
      <c r="G204" s="36" t="str">
        <f t="shared" si="19"/>
        <v>－</v>
      </c>
    </row>
    <row r="205" spans="1:7" ht="18" customHeight="1" x14ac:dyDescent="0.15">
      <c r="A205" s="38"/>
      <c r="B205" s="85" t="s">
        <v>119</v>
      </c>
      <c r="C205" s="67" t="s">
        <v>417</v>
      </c>
      <c r="D205" s="40"/>
      <c r="E205" s="40"/>
      <c r="F205" s="35" t="str">
        <f t="shared" si="18"/>
        <v>－</v>
      </c>
      <c r="G205" s="36" t="str">
        <f t="shared" si="19"/>
        <v>－</v>
      </c>
    </row>
    <row r="206" spans="1:7" ht="18" customHeight="1" x14ac:dyDescent="0.15">
      <c r="A206" s="38"/>
      <c r="B206" s="85" t="s">
        <v>120</v>
      </c>
      <c r="C206" s="67" t="s">
        <v>417</v>
      </c>
      <c r="D206" s="40"/>
      <c r="E206" s="40"/>
      <c r="F206" s="35" t="str">
        <f t="shared" si="18"/>
        <v>－</v>
      </c>
      <c r="G206" s="36" t="str">
        <f t="shared" si="19"/>
        <v>－</v>
      </c>
    </row>
    <row r="207" spans="1:7" ht="30" customHeight="1" x14ac:dyDescent="0.15">
      <c r="A207" s="38"/>
      <c r="B207" s="85" t="s">
        <v>121</v>
      </c>
      <c r="C207" s="67" t="s">
        <v>417</v>
      </c>
      <c r="D207" s="40"/>
      <c r="E207" s="40"/>
      <c r="F207" s="35" t="str">
        <f t="shared" si="18"/>
        <v>－</v>
      </c>
      <c r="G207" s="36" t="str">
        <f t="shared" si="19"/>
        <v>－</v>
      </c>
    </row>
    <row r="208" spans="1:7" ht="18" customHeight="1" x14ac:dyDescent="0.15">
      <c r="A208" s="38"/>
      <c r="B208" s="85" t="s">
        <v>122</v>
      </c>
      <c r="C208" s="67" t="s">
        <v>417</v>
      </c>
      <c r="D208" s="40"/>
      <c r="E208" s="40"/>
      <c r="F208" s="35" t="str">
        <f t="shared" si="18"/>
        <v>－</v>
      </c>
      <c r="G208" s="36" t="str">
        <f t="shared" si="19"/>
        <v>－</v>
      </c>
    </row>
    <row r="209" spans="1:7" ht="18" customHeight="1" x14ac:dyDescent="0.15">
      <c r="A209" s="38"/>
      <c r="B209" s="85" t="s">
        <v>123</v>
      </c>
      <c r="C209" s="67" t="s">
        <v>417</v>
      </c>
      <c r="D209" s="40"/>
      <c r="E209" s="40"/>
      <c r="F209" s="35" t="str">
        <f t="shared" si="18"/>
        <v>－</v>
      </c>
      <c r="G209" s="36" t="str">
        <f t="shared" si="19"/>
        <v>－</v>
      </c>
    </row>
    <row r="210" spans="1:7" ht="30" customHeight="1" x14ac:dyDescent="0.15">
      <c r="A210" s="38"/>
      <c r="B210" s="85" t="s">
        <v>124</v>
      </c>
      <c r="C210" s="67" t="s">
        <v>417</v>
      </c>
      <c r="D210" s="40"/>
      <c r="E210" s="40"/>
      <c r="F210" s="35" t="str">
        <f t="shared" si="18"/>
        <v>－</v>
      </c>
      <c r="G210" s="36" t="str">
        <f t="shared" si="19"/>
        <v>－</v>
      </c>
    </row>
    <row r="211" spans="1:7" ht="18" customHeight="1" x14ac:dyDescent="0.15">
      <c r="A211" s="38"/>
      <c r="B211" s="85" t="s">
        <v>125</v>
      </c>
      <c r="C211" s="67" t="s">
        <v>417</v>
      </c>
      <c r="D211" s="40"/>
      <c r="E211" s="40"/>
      <c r="F211" s="35" t="str">
        <f t="shared" si="18"/>
        <v>－</v>
      </c>
      <c r="G211" s="36" t="str">
        <f t="shared" si="19"/>
        <v>－</v>
      </c>
    </row>
    <row r="212" spans="1:7" ht="18" customHeight="1" x14ac:dyDescent="0.15">
      <c r="A212" s="38"/>
      <c r="B212" s="85" t="s">
        <v>126</v>
      </c>
      <c r="C212" s="67" t="s">
        <v>417</v>
      </c>
      <c r="D212" s="40"/>
      <c r="E212" s="40"/>
      <c r="F212" s="35" t="str">
        <f t="shared" si="18"/>
        <v>－</v>
      </c>
      <c r="G212" s="36" t="str">
        <f t="shared" si="19"/>
        <v>－</v>
      </c>
    </row>
    <row r="213" spans="1:7" ht="18" customHeight="1" x14ac:dyDescent="0.15">
      <c r="A213" s="38"/>
      <c r="B213" s="85" t="s">
        <v>127</v>
      </c>
      <c r="C213" s="67" t="s">
        <v>417</v>
      </c>
      <c r="D213" s="40"/>
      <c r="E213" s="40"/>
      <c r="F213" s="35" t="str">
        <f t="shared" si="18"/>
        <v>－</v>
      </c>
      <c r="G213" s="36" t="str">
        <f t="shared" si="19"/>
        <v>－</v>
      </c>
    </row>
    <row r="214" spans="1:7" ht="18" customHeight="1" x14ac:dyDescent="0.15">
      <c r="A214" s="38"/>
      <c r="B214" s="85" t="s">
        <v>388</v>
      </c>
      <c r="C214" s="67" t="s">
        <v>421</v>
      </c>
      <c r="D214" s="40"/>
      <c r="E214" s="40"/>
      <c r="F214" s="35" t="str">
        <f t="shared" si="18"/>
        <v>－</v>
      </c>
      <c r="G214" s="36" t="str">
        <f t="shared" si="19"/>
        <v>－</v>
      </c>
    </row>
    <row r="215" spans="1:7" ht="30" customHeight="1" x14ac:dyDescent="0.15">
      <c r="A215" s="38"/>
      <c r="B215" s="39" t="s">
        <v>389</v>
      </c>
      <c r="C215" s="52" t="s">
        <v>419</v>
      </c>
      <c r="D215" s="40"/>
      <c r="E215" s="40"/>
      <c r="F215" s="35" t="str">
        <f t="shared" si="18"/>
        <v>－</v>
      </c>
      <c r="G215" s="36" t="str">
        <f t="shared" si="19"/>
        <v>－</v>
      </c>
    </row>
    <row r="216" spans="1:7" ht="18" customHeight="1" x14ac:dyDescent="0.15">
      <c r="A216" s="38"/>
      <c r="B216" s="85" t="s">
        <v>390</v>
      </c>
      <c r="C216" s="52" t="s">
        <v>419</v>
      </c>
      <c r="D216" s="40"/>
      <c r="E216" s="40"/>
      <c r="F216" s="35" t="str">
        <f t="shared" si="18"/>
        <v>－</v>
      </c>
      <c r="G216" s="36" t="str">
        <f t="shared" si="19"/>
        <v>－</v>
      </c>
    </row>
    <row r="217" spans="1:7" ht="30" customHeight="1" x14ac:dyDescent="0.15">
      <c r="A217" s="38"/>
      <c r="B217" s="39" t="s">
        <v>391</v>
      </c>
      <c r="C217" s="52" t="s">
        <v>419</v>
      </c>
      <c r="D217" s="40"/>
      <c r="E217" s="40"/>
      <c r="F217" s="35" t="str">
        <f t="shared" si="18"/>
        <v>－</v>
      </c>
      <c r="G217" s="36" t="str">
        <f t="shared" si="19"/>
        <v>－</v>
      </c>
    </row>
    <row r="218" spans="1:7" ht="18" customHeight="1" x14ac:dyDescent="0.15">
      <c r="A218" s="31"/>
      <c r="B218" s="32"/>
      <c r="C218" s="39"/>
      <c r="D218" s="40"/>
      <c r="E218" s="40"/>
      <c r="F218" s="35" t="str">
        <f t="shared" si="18"/>
        <v>－</v>
      </c>
      <c r="G218" s="36" t="str">
        <f t="shared" si="19"/>
        <v>－</v>
      </c>
    </row>
    <row r="219" spans="1:7" ht="18" customHeight="1" x14ac:dyDescent="0.15">
      <c r="A219" s="31"/>
      <c r="B219" s="32"/>
      <c r="C219" s="39"/>
      <c r="D219" s="40"/>
      <c r="E219" s="40"/>
      <c r="F219" s="35" t="str">
        <f t="shared" si="18"/>
        <v>－</v>
      </c>
      <c r="G219" s="36" t="str">
        <f t="shared" si="19"/>
        <v>－</v>
      </c>
    </row>
    <row r="220" spans="1:7" ht="18" customHeight="1" x14ac:dyDescent="0.15">
      <c r="A220" s="43" t="s">
        <v>230</v>
      </c>
      <c r="B220" s="20"/>
      <c r="C220" s="20"/>
      <c r="D220" s="25"/>
      <c r="E220" s="25"/>
      <c r="F220" s="64"/>
      <c r="G220" s="65"/>
    </row>
    <row r="221" spans="1:7" ht="18" customHeight="1" x14ac:dyDescent="0.15">
      <c r="A221" s="43"/>
      <c r="B221" s="20"/>
      <c r="C221" s="20"/>
      <c r="D221" s="25"/>
      <c r="E221" s="25"/>
      <c r="F221" s="66"/>
      <c r="G221" s="65"/>
    </row>
    <row r="222" spans="1:7" ht="18" customHeight="1" x14ac:dyDescent="0.15">
      <c r="A222" s="19"/>
      <c r="B222" s="20"/>
      <c r="C222" s="20"/>
      <c r="D222" s="25"/>
      <c r="E222" s="25"/>
      <c r="F222" s="25"/>
      <c r="G222" s="27"/>
    </row>
    <row r="223" spans="1:7" ht="18" customHeight="1" x14ac:dyDescent="0.15">
      <c r="A223" s="21" t="s">
        <v>237</v>
      </c>
      <c r="B223" s="20"/>
      <c r="C223" s="20"/>
      <c r="D223" s="9"/>
      <c r="E223" s="9"/>
      <c r="F223" s="9"/>
    </row>
    <row r="224" spans="1:7" s="30" customFormat="1" ht="60" customHeight="1" x14ac:dyDescent="0.15">
      <c r="A224" s="28" t="s">
        <v>233</v>
      </c>
      <c r="B224" s="29" t="s">
        <v>211</v>
      </c>
      <c r="C224" s="29" t="s">
        <v>212</v>
      </c>
      <c r="D224" s="29" t="s">
        <v>213</v>
      </c>
      <c r="E224" s="29" t="s">
        <v>214</v>
      </c>
      <c r="F224" s="29" t="s">
        <v>215</v>
      </c>
    </row>
    <row r="225" spans="1:7" ht="30" customHeight="1" x14ac:dyDescent="0.15">
      <c r="A225" s="31"/>
      <c r="B225" s="32" t="s">
        <v>128</v>
      </c>
      <c r="C225" s="33" t="s">
        <v>417</v>
      </c>
      <c r="D225" s="34"/>
      <c r="E225" s="34"/>
      <c r="F225" s="35" t="str">
        <f t="shared" ref="F225:F233" si="20">IF(A225=1,1*D225*E225,"－")</f>
        <v>－</v>
      </c>
      <c r="G225" s="36" t="str">
        <f t="shared" ref="G225:G233" si="21">IF(A225=1,1*D225*2,"－")</f>
        <v>－</v>
      </c>
    </row>
    <row r="226" spans="1:7" ht="18" customHeight="1" x14ac:dyDescent="0.15">
      <c r="A226" s="38"/>
      <c r="B226" s="39" t="s">
        <v>129</v>
      </c>
      <c r="C226" s="33" t="s">
        <v>417</v>
      </c>
      <c r="D226" s="34"/>
      <c r="E226" s="34"/>
      <c r="F226" s="35" t="str">
        <f t="shared" si="20"/>
        <v>－</v>
      </c>
      <c r="G226" s="36" t="str">
        <f t="shared" si="21"/>
        <v>－</v>
      </c>
    </row>
    <row r="227" spans="1:7" ht="18" customHeight="1" x14ac:dyDescent="0.15">
      <c r="A227" s="38"/>
      <c r="B227" s="39" t="s">
        <v>130</v>
      </c>
      <c r="C227" s="33" t="s">
        <v>417</v>
      </c>
      <c r="D227" s="34"/>
      <c r="E227" s="34"/>
      <c r="F227" s="35" t="str">
        <f t="shared" si="20"/>
        <v>－</v>
      </c>
      <c r="G227" s="36" t="str">
        <f t="shared" si="21"/>
        <v>－</v>
      </c>
    </row>
    <row r="228" spans="1:7" ht="18" customHeight="1" x14ac:dyDescent="0.15">
      <c r="A228" s="38"/>
      <c r="B228" s="39" t="s">
        <v>131</v>
      </c>
      <c r="C228" s="42" t="s">
        <v>418</v>
      </c>
      <c r="D228" s="34"/>
      <c r="E228" s="34"/>
      <c r="F228" s="35" t="str">
        <f t="shared" si="20"/>
        <v>－</v>
      </c>
      <c r="G228" s="36" t="str">
        <f t="shared" si="21"/>
        <v>－</v>
      </c>
    </row>
    <row r="229" spans="1:7" ht="18" customHeight="1" x14ac:dyDescent="0.15">
      <c r="A229" s="38"/>
      <c r="B229" s="39" t="s">
        <v>132</v>
      </c>
      <c r="C229" s="42" t="s">
        <v>418</v>
      </c>
      <c r="D229" s="34"/>
      <c r="E229" s="34"/>
      <c r="F229" s="35" t="str">
        <f t="shared" si="20"/>
        <v>－</v>
      </c>
      <c r="G229" s="36" t="str">
        <f t="shared" si="21"/>
        <v>－</v>
      </c>
    </row>
    <row r="230" spans="1:7" ht="30" customHeight="1" x14ac:dyDescent="0.15">
      <c r="A230" s="31"/>
      <c r="B230" s="32" t="s">
        <v>392</v>
      </c>
      <c r="C230" s="42" t="s">
        <v>418</v>
      </c>
      <c r="D230" s="34"/>
      <c r="E230" s="34"/>
      <c r="F230" s="35" t="str">
        <f t="shared" si="20"/>
        <v>－</v>
      </c>
      <c r="G230" s="36" t="str">
        <f t="shared" si="21"/>
        <v>－</v>
      </c>
    </row>
    <row r="231" spans="1:7" ht="30" customHeight="1" x14ac:dyDescent="0.15">
      <c r="A231" s="38"/>
      <c r="B231" s="39" t="s">
        <v>133</v>
      </c>
      <c r="C231" s="42" t="s">
        <v>419</v>
      </c>
      <c r="D231" s="34"/>
      <c r="E231" s="34"/>
      <c r="F231" s="35" t="str">
        <f t="shared" si="20"/>
        <v>－</v>
      </c>
      <c r="G231" s="36" t="str">
        <f t="shared" si="21"/>
        <v>－</v>
      </c>
    </row>
    <row r="232" spans="1:7" ht="18" customHeight="1" x14ac:dyDescent="0.15">
      <c r="A232" s="31"/>
      <c r="B232" s="32"/>
      <c r="C232" s="32"/>
      <c r="D232" s="34"/>
      <c r="E232" s="34"/>
      <c r="F232" s="35" t="str">
        <f t="shared" si="20"/>
        <v>－</v>
      </c>
      <c r="G232" s="36" t="str">
        <f t="shared" si="21"/>
        <v>－</v>
      </c>
    </row>
    <row r="233" spans="1:7" ht="18" customHeight="1" x14ac:dyDescent="0.15">
      <c r="A233" s="31"/>
      <c r="B233" s="32"/>
      <c r="C233" s="32"/>
      <c r="D233" s="34"/>
      <c r="E233" s="34"/>
      <c r="F233" s="35" t="str">
        <f t="shared" si="20"/>
        <v>－</v>
      </c>
      <c r="G233" s="36" t="str">
        <f t="shared" si="21"/>
        <v>－</v>
      </c>
    </row>
    <row r="234" spans="1:7" ht="18" customHeight="1" x14ac:dyDescent="0.15">
      <c r="A234" s="43" t="s">
        <v>230</v>
      </c>
      <c r="B234" s="20"/>
      <c r="C234" s="20"/>
    </row>
    <row r="235" spans="1:7" ht="18" customHeight="1" x14ac:dyDescent="0.15">
      <c r="A235" s="43"/>
      <c r="B235" s="20"/>
      <c r="C235" s="20"/>
    </row>
    <row r="236" spans="1:7" ht="18" customHeight="1" x14ac:dyDescent="0.15">
      <c r="A236" s="19"/>
      <c r="B236" s="20"/>
      <c r="C236" s="20"/>
    </row>
    <row r="237" spans="1:7" ht="18" customHeight="1" x14ac:dyDescent="0.15">
      <c r="A237" s="21" t="s">
        <v>238</v>
      </c>
      <c r="B237" s="20"/>
      <c r="C237" s="20"/>
      <c r="D237" s="9"/>
      <c r="E237" s="9"/>
      <c r="F237" s="9"/>
    </row>
    <row r="238" spans="1:7" s="30" customFormat="1" ht="60" customHeight="1" x14ac:dyDescent="0.15">
      <c r="A238" s="28" t="s">
        <v>233</v>
      </c>
      <c r="B238" s="29" t="s">
        <v>211</v>
      </c>
      <c r="C238" s="29" t="s">
        <v>212</v>
      </c>
      <c r="D238" s="29" t="s">
        <v>213</v>
      </c>
      <c r="E238" s="29" t="s">
        <v>214</v>
      </c>
      <c r="F238" s="29" t="s">
        <v>215</v>
      </c>
    </row>
    <row r="239" spans="1:7" ht="30" customHeight="1" x14ac:dyDescent="0.15">
      <c r="A239" s="31"/>
      <c r="B239" s="32" t="s">
        <v>134</v>
      </c>
      <c r="C239" s="42" t="s">
        <v>418</v>
      </c>
      <c r="D239" s="34"/>
      <c r="E239" s="34"/>
      <c r="F239" s="35" t="str">
        <f>IF(A239=1,1*D239*E239,"－")</f>
        <v>－</v>
      </c>
      <c r="G239" s="36" t="str">
        <f>IF(A239=1,1*D239*2,"－")</f>
        <v>－</v>
      </c>
    </row>
    <row r="240" spans="1:7" ht="18" customHeight="1" x14ac:dyDescent="0.15">
      <c r="A240" s="31"/>
      <c r="B240" s="32" t="s">
        <v>393</v>
      </c>
      <c r="C240" s="42" t="s">
        <v>419</v>
      </c>
      <c r="D240" s="34"/>
      <c r="E240" s="34"/>
      <c r="F240" s="35" t="str">
        <f>IF(A240=1,1*D240*E240,"－")</f>
        <v>－</v>
      </c>
      <c r="G240" s="36" t="str">
        <f>IF(A240=1,1*D240*2,"－")</f>
        <v>－</v>
      </c>
    </row>
    <row r="241" spans="1:7" ht="18" customHeight="1" x14ac:dyDescent="0.15">
      <c r="A241" s="31"/>
      <c r="B241" s="32"/>
      <c r="C241" s="32"/>
      <c r="D241" s="34"/>
      <c r="E241" s="34"/>
      <c r="F241" s="35" t="str">
        <f>IF(A241=1,1*D241*E241,"－")</f>
        <v>－</v>
      </c>
      <c r="G241" s="36" t="str">
        <f>IF(A241=1,1*D241*2,"－")</f>
        <v>－</v>
      </c>
    </row>
    <row r="242" spans="1:7" ht="18" customHeight="1" x14ac:dyDescent="0.15">
      <c r="A242" s="31"/>
      <c r="B242" s="32"/>
      <c r="C242" s="32"/>
      <c r="D242" s="34"/>
      <c r="E242" s="34"/>
      <c r="F242" s="35" t="str">
        <f>IF(A242=1,1*D242*E242,"－")</f>
        <v>－</v>
      </c>
      <c r="G242" s="36" t="str">
        <f>IF(A242=1,1*D242*2,"－")</f>
        <v>－</v>
      </c>
    </row>
    <row r="243" spans="1:7" ht="18" customHeight="1" x14ac:dyDescent="0.15">
      <c r="A243" s="43" t="s">
        <v>216</v>
      </c>
      <c r="B243" s="20"/>
      <c r="C243" s="20"/>
    </row>
    <row r="244" spans="1:7" ht="18" customHeight="1" x14ac:dyDescent="0.15">
      <c r="A244" s="44"/>
      <c r="B244" s="20"/>
      <c r="C244" s="20"/>
    </row>
    <row r="245" spans="1:7" ht="18" customHeight="1" x14ac:dyDescent="0.15">
      <c r="A245" s="19"/>
      <c r="B245" s="20"/>
      <c r="C245" s="20"/>
    </row>
    <row r="246" spans="1:7" ht="18" customHeight="1" x14ac:dyDescent="0.15">
      <c r="A246" s="21" t="s">
        <v>239</v>
      </c>
      <c r="B246" s="20"/>
      <c r="C246" s="20"/>
      <c r="D246" s="9" t="s">
        <v>209</v>
      </c>
      <c r="E246" s="22">
        <f>SUM(F249:F257)</f>
        <v>0</v>
      </c>
      <c r="F246" s="23" t="s">
        <v>232</v>
      </c>
      <c r="G246" s="24">
        <f>SUM(G249:G257)</f>
        <v>0</v>
      </c>
    </row>
    <row r="247" spans="1:7" ht="18.75" customHeight="1" x14ac:dyDescent="0.15">
      <c r="A247" s="21"/>
      <c r="B247" s="20"/>
      <c r="C247" s="20"/>
    </row>
    <row r="248" spans="1:7" s="30" customFormat="1" ht="60" customHeight="1" x14ac:dyDescent="0.15">
      <c r="A248" s="28" t="s">
        <v>217</v>
      </c>
      <c r="B248" s="29" t="s">
        <v>211</v>
      </c>
      <c r="C248" s="29" t="s">
        <v>212</v>
      </c>
      <c r="D248" s="29" t="s">
        <v>213</v>
      </c>
      <c r="E248" s="29" t="s">
        <v>214</v>
      </c>
      <c r="F248" s="29" t="s">
        <v>215</v>
      </c>
    </row>
    <row r="249" spans="1:7" ht="18" customHeight="1" x14ac:dyDescent="0.15">
      <c r="A249" s="31"/>
      <c r="B249" s="32" t="s">
        <v>394</v>
      </c>
      <c r="C249" s="67" t="s">
        <v>417</v>
      </c>
      <c r="D249" s="34"/>
      <c r="E249" s="34"/>
      <c r="F249" s="35" t="str">
        <f t="shared" ref="F249:F257" si="22">IF(A249=1,1*D249*E249,"－")</f>
        <v>－</v>
      </c>
      <c r="G249" s="36" t="str">
        <f t="shared" ref="G249:G257" si="23">IF(A249=1,1*D249*2,"－")</f>
        <v>－</v>
      </c>
    </row>
    <row r="250" spans="1:7" ht="18" customHeight="1" x14ac:dyDescent="0.15">
      <c r="A250" s="38"/>
      <c r="B250" s="39" t="s">
        <v>395</v>
      </c>
      <c r="C250" s="67" t="s">
        <v>417</v>
      </c>
      <c r="D250" s="40"/>
      <c r="E250" s="40"/>
      <c r="F250" s="35" t="str">
        <f t="shared" si="22"/>
        <v>－</v>
      </c>
      <c r="G250" s="36" t="str">
        <f t="shared" si="23"/>
        <v>－</v>
      </c>
    </row>
    <row r="251" spans="1:7" ht="18" customHeight="1" x14ac:dyDescent="0.15">
      <c r="A251" s="38"/>
      <c r="B251" s="39" t="s">
        <v>135</v>
      </c>
      <c r="C251" s="42" t="s">
        <v>419</v>
      </c>
      <c r="D251" s="40"/>
      <c r="E251" s="40"/>
      <c r="F251" s="35" t="str">
        <f t="shared" si="22"/>
        <v>－</v>
      </c>
      <c r="G251" s="36" t="str">
        <f t="shared" si="23"/>
        <v>－</v>
      </c>
    </row>
    <row r="252" spans="1:7" ht="18" customHeight="1" x14ac:dyDescent="0.15">
      <c r="A252" s="38"/>
      <c r="B252" s="39" t="s">
        <v>136</v>
      </c>
      <c r="C252" s="42" t="s">
        <v>419</v>
      </c>
      <c r="D252" s="40"/>
      <c r="E252" s="40"/>
      <c r="F252" s="35" t="str">
        <f t="shared" si="22"/>
        <v>－</v>
      </c>
      <c r="G252" s="36" t="str">
        <f t="shared" si="23"/>
        <v>－</v>
      </c>
    </row>
    <row r="253" spans="1:7" ht="18" customHeight="1" x14ac:dyDescent="0.15">
      <c r="A253" s="38"/>
      <c r="B253" s="39" t="s">
        <v>396</v>
      </c>
      <c r="C253" s="42" t="s">
        <v>419</v>
      </c>
      <c r="D253" s="40"/>
      <c r="E253" s="40"/>
      <c r="F253" s="35" t="str">
        <f t="shared" si="22"/>
        <v>－</v>
      </c>
      <c r="G253" s="36" t="str">
        <f t="shared" si="23"/>
        <v>－</v>
      </c>
    </row>
    <row r="254" spans="1:7" ht="18" customHeight="1" x14ac:dyDescent="0.15">
      <c r="A254" s="38"/>
      <c r="B254" s="39" t="s">
        <v>397</v>
      </c>
      <c r="C254" s="42" t="s">
        <v>419</v>
      </c>
      <c r="D254" s="40"/>
      <c r="E254" s="40"/>
      <c r="F254" s="35" t="str">
        <f t="shared" si="22"/>
        <v>－</v>
      </c>
      <c r="G254" s="36" t="str">
        <f t="shared" si="23"/>
        <v>－</v>
      </c>
    </row>
    <row r="255" spans="1:7" ht="18" customHeight="1" x14ac:dyDescent="0.15">
      <c r="A255" s="38"/>
      <c r="B255" s="39" t="s">
        <v>137</v>
      </c>
      <c r="C255" s="42" t="s">
        <v>419</v>
      </c>
      <c r="D255" s="40"/>
      <c r="E255" s="40"/>
      <c r="F255" s="35" t="str">
        <f t="shared" si="22"/>
        <v>－</v>
      </c>
      <c r="G255" s="36" t="str">
        <f t="shared" si="23"/>
        <v>－</v>
      </c>
    </row>
    <row r="256" spans="1:7" ht="18" customHeight="1" x14ac:dyDescent="0.15">
      <c r="A256" s="31"/>
      <c r="B256" s="32"/>
      <c r="C256" s="39"/>
      <c r="D256" s="40"/>
      <c r="E256" s="40"/>
      <c r="F256" s="35" t="str">
        <f t="shared" si="22"/>
        <v>－</v>
      </c>
      <c r="G256" s="36" t="str">
        <f t="shared" si="23"/>
        <v>－</v>
      </c>
    </row>
    <row r="257" spans="1:8" ht="18" customHeight="1" x14ac:dyDescent="0.15">
      <c r="A257" s="31"/>
      <c r="B257" s="32"/>
      <c r="C257" s="39"/>
      <c r="D257" s="40"/>
      <c r="E257" s="40"/>
      <c r="F257" s="35" t="str">
        <f t="shared" si="22"/>
        <v>－</v>
      </c>
      <c r="G257" s="36" t="str">
        <f t="shared" si="23"/>
        <v>－</v>
      </c>
    </row>
    <row r="258" spans="1:8" ht="18" customHeight="1" x14ac:dyDescent="0.15">
      <c r="A258" s="43" t="s">
        <v>216</v>
      </c>
      <c r="B258" s="20"/>
      <c r="C258" s="20"/>
    </row>
    <row r="259" spans="1:8" ht="18" customHeight="1" x14ac:dyDescent="0.15">
      <c r="A259" s="43"/>
      <c r="B259" s="20"/>
      <c r="C259" s="20"/>
    </row>
    <row r="260" spans="1:8" ht="18" customHeight="1" x14ac:dyDescent="0.15">
      <c r="A260" s="19"/>
      <c r="B260" s="20"/>
      <c r="C260" s="20"/>
    </row>
    <row r="261" spans="1:8" ht="18" customHeight="1" x14ac:dyDescent="0.15">
      <c r="A261" s="68" t="s">
        <v>240</v>
      </c>
      <c r="B261" s="20"/>
      <c r="C261" s="20"/>
      <c r="D261" s="9" t="s">
        <v>209</v>
      </c>
      <c r="E261" s="22">
        <f>SUM(F264:F267)</f>
        <v>0</v>
      </c>
      <c r="F261" s="23" t="s">
        <v>232</v>
      </c>
      <c r="G261" s="24">
        <f>SUM(G264:G267)</f>
        <v>0</v>
      </c>
    </row>
    <row r="262" spans="1:8" ht="18" customHeight="1" x14ac:dyDescent="0.15">
      <c r="A262" s="21"/>
      <c r="B262" s="20"/>
      <c r="C262" s="20"/>
    </row>
    <row r="263" spans="1:8" s="30" customFormat="1" ht="60" customHeight="1" x14ac:dyDescent="0.15">
      <c r="A263" s="28" t="s">
        <v>217</v>
      </c>
      <c r="B263" s="29" t="s">
        <v>211</v>
      </c>
      <c r="C263" s="29" t="s">
        <v>212</v>
      </c>
      <c r="D263" s="29" t="s">
        <v>213</v>
      </c>
      <c r="E263" s="29" t="s">
        <v>214</v>
      </c>
      <c r="F263" s="29" t="s">
        <v>215</v>
      </c>
    </row>
    <row r="264" spans="1:8" ht="18" customHeight="1" x14ac:dyDescent="0.15">
      <c r="A264" s="31"/>
      <c r="B264" s="32" t="s">
        <v>138</v>
      </c>
      <c r="C264" s="42" t="s">
        <v>419</v>
      </c>
      <c r="D264" s="34"/>
      <c r="E264" s="34"/>
      <c r="F264" s="35" t="str">
        <f>IF(A264=1,1*D264*E264,"－")</f>
        <v>－</v>
      </c>
      <c r="G264" s="36" t="str">
        <f>IF(A264=1,1*D264*2,"－")</f>
        <v>－</v>
      </c>
    </row>
    <row r="265" spans="1:8" ht="30" customHeight="1" x14ac:dyDescent="0.15">
      <c r="A265" s="38"/>
      <c r="B265" s="39" t="s">
        <v>139</v>
      </c>
      <c r="C265" s="42" t="s">
        <v>419</v>
      </c>
      <c r="D265" s="40"/>
      <c r="E265" s="40"/>
      <c r="F265" s="35" t="str">
        <f>IF(A265=1,1*D265*E265,"－")</f>
        <v>－</v>
      </c>
      <c r="G265" s="36" t="str">
        <f>IF(A265=1,1*D265*2,"－")</f>
        <v>－</v>
      </c>
    </row>
    <row r="266" spans="1:8" ht="18" customHeight="1" x14ac:dyDescent="0.15">
      <c r="A266" s="31"/>
      <c r="B266" s="32"/>
      <c r="C266" s="39"/>
      <c r="D266" s="40"/>
      <c r="E266" s="40"/>
      <c r="F266" s="35" t="str">
        <f>IF(A266=1,1*D266*E266,"－")</f>
        <v>－</v>
      </c>
      <c r="G266" s="36" t="str">
        <f>IF(A266=1,1*D266*2,"－")</f>
        <v>－</v>
      </c>
    </row>
    <row r="267" spans="1:8" ht="18" customHeight="1" x14ac:dyDescent="0.15">
      <c r="A267" s="31"/>
      <c r="B267" s="32"/>
      <c r="C267" s="39"/>
      <c r="D267" s="40"/>
      <c r="E267" s="40"/>
      <c r="F267" s="35" t="str">
        <f>IF(A267=1,1*D267*E267,"－")</f>
        <v>－</v>
      </c>
      <c r="G267" s="36" t="str">
        <f>IF(A267=1,1*D267*2,"－")</f>
        <v>－</v>
      </c>
    </row>
    <row r="268" spans="1:8" ht="18" customHeight="1" x14ac:dyDescent="0.15">
      <c r="A268" s="43" t="s">
        <v>230</v>
      </c>
      <c r="B268" s="20"/>
      <c r="C268" s="20"/>
    </row>
    <row r="269" spans="1:8" ht="18" customHeight="1" x14ac:dyDescent="0.15">
      <c r="A269" s="44"/>
      <c r="B269" s="20"/>
      <c r="C269" s="20"/>
    </row>
    <row r="270" spans="1:8" ht="18" customHeight="1" thickBot="1" x14ac:dyDescent="0.2">
      <c r="A270" s="19"/>
      <c r="B270" s="20"/>
      <c r="C270" s="20"/>
    </row>
    <row r="271" spans="1:8" ht="20.25" customHeight="1" thickBot="1" x14ac:dyDescent="0.2">
      <c r="A271" s="14" t="s">
        <v>355</v>
      </c>
      <c r="B271" s="15"/>
      <c r="C271" s="15"/>
      <c r="D271" s="56" t="s">
        <v>208</v>
      </c>
      <c r="E271" s="57">
        <f>E273+E294</f>
        <v>0</v>
      </c>
      <c r="F271" s="58" t="s">
        <v>232</v>
      </c>
      <c r="G271" s="59">
        <f>G273+G294</f>
        <v>0</v>
      </c>
      <c r="H271" s="55"/>
    </row>
    <row r="272" spans="1:8" ht="18" customHeight="1" x14ac:dyDescent="0.15">
      <c r="A272" s="19"/>
      <c r="B272" s="20"/>
      <c r="C272" s="20"/>
      <c r="D272" s="53"/>
      <c r="E272" s="53"/>
      <c r="F272" s="53"/>
      <c r="G272" s="54"/>
      <c r="H272" s="55"/>
    </row>
    <row r="273" spans="1:8" ht="18" customHeight="1" x14ac:dyDescent="0.15">
      <c r="A273" s="21" t="s">
        <v>241</v>
      </c>
      <c r="B273" s="20"/>
      <c r="C273" s="20"/>
      <c r="D273" s="56" t="s">
        <v>209</v>
      </c>
      <c r="E273" s="60">
        <f>SUM(F276:F290)</f>
        <v>0</v>
      </c>
      <c r="F273" s="61" t="s">
        <v>232</v>
      </c>
      <c r="G273" s="62">
        <f>SUM(G276:G290)</f>
        <v>0</v>
      </c>
      <c r="H273" s="6"/>
    </row>
    <row r="274" spans="1:8" ht="18" customHeight="1" x14ac:dyDescent="0.15">
      <c r="A274" s="19"/>
      <c r="B274" s="20"/>
      <c r="C274" s="20"/>
      <c r="D274" s="53"/>
      <c r="E274" s="69"/>
      <c r="F274" s="61"/>
      <c r="G274" s="70"/>
      <c r="H274" s="71"/>
    </row>
    <row r="275" spans="1:8" s="30" customFormat="1" ht="60" customHeight="1" x14ac:dyDescent="0.15">
      <c r="A275" s="28" t="s">
        <v>233</v>
      </c>
      <c r="B275" s="29" t="s">
        <v>211</v>
      </c>
      <c r="C275" s="29" t="s">
        <v>212</v>
      </c>
      <c r="D275" s="29" t="s">
        <v>213</v>
      </c>
      <c r="E275" s="72" t="s">
        <v>214</v>
      </c>
      <c r="F275" s="72" t="s">
        <v>215</v>
      </c>
    </row>
    <row r="276" spans="1:8" ht="18" customHeight="1" x14ac:dyDescent="0.15">
      <c r="A276" s="31"/>
      <c r="B276" s="32" t="s">
        <v>398</v>
      </c>
      <c r="C276" s="52" t="s">
        <v>417</v>
      </c>
      <c r="D276" s="34"/>
      <c r="E276" s="34"/>
      <c r="F276" s="35" t="str">
        <f t="shared" ref="F276:F290" si="24">IF(A276=1,1*D276*E276,"－")</f>
        <v>－</v>
      </c>
      <c r="G276" s="36" t="str">
        <f t="shared" ref="G276:G290" si="25">IF(A276=1,1*D276*2,"－")</f>
        <v>－</v>
      </c>
    </row>
    <row r="277" spans="1:8" ht="30" customHeight="1" x14ac:dyDescent="0.15">
      <c r="A277" s="31"/>
      <c r="B277" s="32" t="s">
        <v>140</v>
      </c>
      <c r="C277" s="42" t="s">
        <v>418</v>
      </c>
      <c r="D277" s="34"/>
      <c r="E277" s="34"/>
      <c r="F277" s="35" t="str">
        <f t="shared" si="24"/>
        <v>－</v>
      </c>
      <c r="G277" s="36" t="str">
        <f t="shared" si="25"/>
        <v>－</v>
      </c>
    </row>
    <row r="278" spans="1:8" ht="18" customHeight="1" x14ac:dyDescent="0.15">
      <c r="A278" s="38"/>
      <c r="B278" s="39" t="s">
        <v>141</v>
      </c>
      <c r="C278" s="42" t="s">
        <v>418</v>
      </c>
      <c r="D278" s="34"/>
      <c r="E278" s="34"/>
      <c r="F278" s="35" t="str">
        <f t="shared" si="24"/>
        <v>－</v>
      </c>
      <c r="G278" s="36" t="str">
        <f t="shared" si="25"/>
        <v>－</v>
      </c>
    </row>
    <row r="279" spans="1:8" ht="18" customHeight="1" x14ac:dyDescent="0.15">
      <c r="A279" s="38"/>
      <c r="B279" s="39" t="s">
        <v>142</v>
      </c>
      <c r="C279" s="42" t="s">
        <v>419</v>
      </c>
      <c r="D279" s="34"/>
      <c r="E279" s="34"/>
      <c r="F279" s="35" t="str">
        <f t="shared" si="24"/>
        <v>－</v>
      </c>
      <c r="G279" s="36" t="str">
        <f t="shared" si="25"/>
        <v>－</v>
      </c>
    </row>
    <row r="280" spans="1:8" ht="30" customHeight="1" x14ac:dyDescent="0.15">
      <c r="A280" s="38"/>
      <c r="B280" s="39" t="s">
        <v>143</v>
      </c>
      <c r="C280" s="42" t="s">
        <v>419</v>
      </c>
      <c r="D280" s="34"/>
      <c r="E280" s="34"/>
      <c r="F280" s="35" t="str">
        <f t="shared" si="24"/>
        <v>－</v>
      </c>
      <c r="G280" s="36" t="str">
        <f t="shared" si="25"/>
        <v>－</v>
      </c>
    </row>
    <row r="281" spans="1:8" ht="18" customHeight="1" x14ac:dyDescent="0.15">
      <c r="A281" s="38"/>
      <c r="B281" s="39" t="s">
        <v>144</v>
      </c>
      <c r="C281" s="42" t="s">
        <v>419</v>
      </c>
      <c r="D281" s="34"/>
      <c r="E281" s="34"/>
      <c r="F281" s="35" t="str">
        <f t="shared" si="24"/>
        <v>－</v>
      </c>
      <c r="G281" s="36" t="str">
        <f t="shared" si="25"/>
        <v>－</v>
      </c>
    </row>
    <row r="282" spans="1:8" ht="18" customHeight="1" x14ac:dyDescent="0.15">
      <c r="A282" s="38"/>
      <c r="B282" s="39" t="s">
        <v>145</v>
      </c>
      <c r="C282" s="42" t="s">
        <v>419</v>
      </c>
      <c r="D282" s="34"/>
      <c r="E282" s="34"/>
      <c r="F282" s="35" t="str">
        <f t="shared" si="24"/>
        <v>－</v>
      </c>
      <c r="G282" s="36" t="str">
        <f t="shared" si="25"/>
        <v>－</v>
      </c>
    </row>
    <row r="283" spans="1:8" ht="18" customHeight="1" x14ac:dyDescent="0.15">
      <c r="A283" s="38"/>
      <c r="B283" s="39" t="s">
        <v>146</v>
      </c>
      <c r="C283" s="42" t="s">
        <v>419</v>
      </c>
      <c r="D283" s="34"/>
      <c r="E283" s="34"/>
      <c r="F283" s="35" t="str">
        <f t="shared" si="24"/>
        <v>－</v>
      </c>
      <c r="G283" s="36" t="str">
        <f t="shared" si="25"/>
        <v>－</v>
      </c>
    </row>
    <row r="284" spans="1:8" ht="18" customHeight="1" x14ac:dyDescent="0.15">
      <c r="A284" s="38"/>
      <c r="B284" s="39" t="s">
        <v>147</v>
      </c>
      <c r="C284" s="42" t="s">
        <v>419</v>
      </c>
      <c r="D284" s="34"/>
      <c r="E284" s="34"/>
      <c r="F284" s="35" t="str">
        <f t="shared" si="24"/>
        <v>－</v>
      </c>
      <c r="G284" s="36" t="str">
        <f t="shared" si="25"/>
        <v>－</v>
      </c>
    </row>
    <row r="285" spans="1:8" ht="30" customHeight="1" x14ac:dyDescent="0.15">
      <c r="A285" s="38"/>
      <c r="B285" s="39" t="s">
        <v>148</v>
      </c>
      <c r="C285" s="42" t="s">
        <v>419</v>
      </c>
      <c r="D285" s="34"/>
      <c r="E285" s="34"/>
      <c r="F285" s="35" t="str">
        <f t="shared" si="24"/>
        <v>－</v>
      </c>
      <c r="G285" s="36" t="str">
        <f t="shared" si="25"/>
        <v>－</v>
      </c>
    </row>
    <row r="286" spans="1:8" ht="30" customHeight="1" x14ac:dyDescent="0.15">
      <c r="A286" s="38"/>
      <c r="B286" s="39" t="s">
        <v>149</v>
      </c>
      <c r="C286" s="42" t="s">
        <v>419</v>
      </c>
      <c r="D286" s="34"/>
      <c r="E286" s="34"/>
      <c r="F286" s="35" t="str">
        <f t="shared" si="24"/>
        <v>－</v>
      </c>
      <c r="G286" s="36" t="str">
        <f t="shared" si="25"/>
        <v>－</v>
      </c>
    </row>
    <row r="287" spans="1:8" ht="30" customHeight="1" x14ac:dyDescent="0.15">
      <c r="A287" s="38"/>
      <c r="B287" s="39" t="s">
        <v>150</v>
      </c>
      <c r="C287" s="42" t="s">
        <v>419</v>
      </c>
      <c r="D287" s="34"/>
      <c r="E287" s="34"/>
      <c r="F287" s="35" t="str">
        <f t="shared" si="24"/>
        <v>－</v>
      </c>
      <c r="G287" s="36" t="str">
        <f t="shared" si="25"/>
        <v>－</v>
      </c>
    </row>
    <row r="288" spans="1:8" ht="30" customHeight="1" x14ac:dyDescent="0.15">
      <c r="A288" s="31"/>
      <c r="B288" s="32" t="s">
        <v>399</v>
      </c>
      <c r="C288" s="42" t="s">
        <v>419</v>
      </c>
      <c r="D288" s="34"/>
      <c r="E288" s="34"/>
      <c r="F288" s="35" t="str">
        <f t="shared" si="24"/>
        <v>－</v>
      </c>
      <c r="G288" s="36" t="str">
        <f t="shared" si="25"/>
        <v>－</v>
      </c>
    </row>
    <row r="289" spans="1:7" ht="18" customHeight="1" x14ac:dyDescent="0.15">
      <c r="A289" s="31"/>
      <c r="B289" s="32"/>
      <c r="C289" s="32"/>
      <c r="D289" s="34"/>
      <c r="E289" s="34"/>
      <c r="F289" s="35" t="str">
        <f t="shared" si="24"/>
        <v>－</v>
      </c>
      <c r="G289" s="36" t="str">
        <f t="shared" si="25"/>
        <v>－</v>
      </c>
    </row>
    <row r="290" spans="1:7" ht="18" customHeight="1" x14ac:dyDescent="0.15">
      <c r="A290" s="31"/>
      <c r="B290" s="32"/>
      <c r="C290" s="32"/>
      <c r="D290" s="34"/>
      <c r="E290" s="34"/>
      <c r="F290" s="35" t="str">
        <f t="shared" si="24"/>
        <v>－</v>
      </c>
      <c r="G290" s="36" t="str">
        <f t="shared" si="25"/>
        <v>－</v>
      </c>
    </row>
    <row r="291" spans="1:7" ht="18" customHeight="1" x14ac:dyDescent="0.15">
      <c r="A291" s="43" t="s">
        <v>230</v>
      </c>
      <c r="B291" s="20"/>
      <c r="C291" s="20"/>
    </row>
    <row r="292" spans="1:7" ht="18" customHeight="1" x14ac:dyDescent="0.15">
      <c r="A292" s="19"/>
      <c r="B292" s="20"/>
      <c r="C292" s="20"/>
    </row>
    <row r="293" spans="1:7" ht="18" customHeight="1" x14ac:dyDescent="0.15">
      <c r="A293" s="19"/>
      <c r="B293" s="20"/>
      <c r="C293" s="20"/>
    </row>
    <row r="294" spans="1:7" ht="18" customHeight="1" x14ac:dyDescent="0.15">
      <c r="A294" s="21" t="s">
        <v>223</v>
      </c>
      <c r="B294" s="20"/>
      <c r="C294" s="20"/>
      <c r="D294" s="9" t="s">
        <v>209</v>
      </c>
      <c r="E294" s="22">
        <f>SUM(F297:F303)+SUM(F309:F321)+SUM(F327:F329)+SUM(F335:F343)</f>
        <v>0</v>
      </c>
      <c r="F294" s="23" t="s">
        <v>232</v>
      </c>
      <c r="G294" s="24">
        <f>SUM(G297:G303)+SUM(G309:G321)+SUM(G327:G329)+SUM(G335:G343)</f>
        <v>0</v>
      </c>
    </row>
    <row r="295" spans="1:7" ht="18" customHeight="1" x14ac:dyDescent="0.15">
      <c r="A295" s="21" t="s">
        <v>431</v>
      </c>
      <c r="B295" s="20"/>
      <c r="C295" s="20"/>
    </row>
    <row r="296" spans="1:7" s="30" customFormat="1" ht="60" customHeight="1" x14ac:dyDescent="0.15">
      <c r="A296" s="28" t="s">
        <v>233</v>
      </c>
      <c r="B296" s="29" t="s">
        <v>211</v>
      </c>
      <c r="C296" s="29" t="s">
        <v>212</v>
      </c>
      <c r="D296" s="29" t="s">
        <v>213</v>
      </c>
      <c r="E296" s="29" t="s">
        <v>214</v>
      </c>
      <c r="F296" s="29" t="s">
        <v>215</v>
      </c>
    </row>
    <row r="297" spans="1:7" ht="18" customHeight="1" x14ac:dyDescent="0.15">
      <c r="A297" s="38"/>
      <c r="B297" s="39" t="s">
        <v>401</v>
      </c>
      <c r="C297" s="52" t="s">
        <v>417</v>
      </c>
      <c r="D297" s="40"/>
      <c r="E297" s="40"/>
      <c r="F297" s="35" t="str">
        <f>IF(A297=1,1*D297*E297,"－")</f>
        <v>－</v>
      </c>
      <c r="G297" s="36" t="str">
        <f>IF(A297=1,1*D297*2,"－")</f>
        <v>－</v>
      </c>
    </row>
    <row r="298" spans="1:7" ht="18" customHeight="1" x14ac:dyDescent="0.15">
      <c r="A298" s="38"/>
      <c r="B298" s="39" t="s">
        <v>151</v>
      </c>
      <c r="C298" s="52" t="s">
        <v>419</v>
      </c>
      <c r="D298" s="40"/>
      <c r="E298" s="40"/>
      <c r="F298" s="35" t="str">
        <f t="shared" ref="F298:F303" si="26">IF(A298=1,1*D298*E298,"－")</f>
        <v>－</v>
      </c>
      <c r="G298" s="36" t="str">
        <f t="shared" ref="G298:G303" si="27">IF(A298=1,1*D298*2,"－")</f>
        <v>－</v>
      </c>
    </row>
    <row r="299" spans="1:7" ht="18" customHeight="1" x14ac:dyDescent="0.15">
      <c r="A299" s="38"/>
      <c r="B299" s="39" t="s">
        <v>152</v>
      </c>
      <c r="C299" s="52" t="s">
        <v>419</v>
      </c>
      <c r="D299" s="40"/>
      <c r="E299" s="40"/>
      <c r="F299" s="35" t="str">
        <f t="shared" si="26"/>
        <v>－</v>
      </c>
      <c r="G299" s="36" t="str">
        <f t="shared" si="27"/>
        <v>－</v>
      </c>
    </row>
    <row r="300" spans="1:7" ht="45" customHeight="1" x14ac:dyDescent="0.15">
      <c r="A300" s="38"/>
      <c r="B300" s="39" t="s">
        <v>400</v>
      </c>
      <c r="C300" s="52" t="s">
        <v>419</v>
      </c>
      <c r="D300" s="40"/>
      <c r="E300" s="40"/>
      <c r="F300" s="35" t="str">
        <f t="shared" si="26"/>
        <v>－</v>
      </c>
      <c r="G300" s="36" t="str">
        <f t="shared" si="27"/>
        <v>－</v>
      </c>
    </row>
    <row r="301" spans="1:7" ht="18" customHeight="1" x14ac:dyDescent="0.15">
      <c r="A301" s="38"/>
      <c r="B301" s="39" t="s">
        <v>153</v>
      </c>
      <c r="C301" s="52" t="s">
        <v>419</v>
      </c>
      <c r="D301" s="40"/>
      <c r="E301" s="40"/>
      <c r="F301" s="35" t="str">
        <f t="shared" si="26"/>
        <v>－</v>
      </c>
      <c r="G301" s="36" t="str">
        <f t="shared" si="27"/>
        <v>－</v>
      </c>
    </row>
    <row r="302" spans="1:7" ht="18" customHeight="1" x14ac:dyDescent="0.15">
      <c r="A302" s="31"/>
      <c r="B302" s="32"/>
      <c r="C302" s="32"/>
      <c r="D302" s="34"/>
      <c r="E302" s="40"/>
      <c r="F302" s="35" t="str">
        <f t="shared" si="26"/>
        <v>－</v>
      </c>
      <c r="G302" s="36" t="str">
        <f t="shared" si="27"/>
        <v>－</v>
      </c>
    </row>
    <row r="303" spans="1:7" ht="18" customHeight="1" x14ac:dyDescent="0.15">
      <c r="A303" s="31"/>
      <c r="B303" s="32"/>
      <c r="C303" s="32"/>
      <c r="D303" s="34"/>
      <c r="E303" s="40"/>
      <c r="F303" s="35" t="str">
        <f t="shared" si="26"/>
        <v>－</v>
      </c>
      <c r="G303" s="36" t="str">
        <f t="shared" si="27"/>
        <v>－</v>
      </c>
    </row>
    <row r="304" spans="1:7" ht="18" customHeight="1" x14ac:dyDescent="0.15">
      <c r="A304" s="43" t="s">
        <v>230</v>
      </c>
      <c r="B304" s="20"/>
      <c r="C304" s="20"/>
    </row>
    <row r="305" spans="1:7" ht="18" customHeight="1" x14ac:dyDescent="0.15">
      <c r="A305" s="43"/>
      <c r="B305" s="20"/>
      <c r="C305" s="20"/>
    </row>
    <row r="306" spans="1:7" ht="18" customHeight="1" x14ac:dyDescent="0.15">
      <c r="A306" s="19"/>
      <c r="B306" s="20"/>
      <c r="C306" s="20"/>
    </row>
    <row r="307" spans="1:7" ht="18" customHeight="1" x14ac:dyDescent="0.15">
      <c r="A307" s="21" t="s">
        <v>432</v>
      </c>
      <c r="B307" s="20"/>
      <c r="C307" s="20"/>
      <c r="D307" s="9"/>
      <c r="E307" s="9"/>
      <c r="F307" s="9"/>
    </row>
    <row r="308" spans="1:7" s="30" customFormat="1" ht="60" customHeight="1" x14ac:dyDescent="0.15">
      <c r="A308" s="28" t="s">
        <v>217</v>
      </c>
      <c r="B308" s="29" t="s">
        <v>211</v>
      </c>
      <c r="C308" s="29" t="s">
        <v>212</v>
      </c>
      <c r="D308" s="29" t="s">
        <v>213</v>
      </c>
      <c r="E308" s="29" t="s">
        <v>214</v>
      </c>
      <c r="F308" s="29" t="s">
        <v>215</v>
      </c>
    </row>
    <row r="309" spans="1:7" ht="18" customHeight="1" x14ac:dyDescent="0.15">
      <c r="A309" s="38"/>
      <c r="B309" s="39" t="s">
        <v>154</v>
      </c>
      <c r="C309" s="33" t="s">
        <v>417</v>
      </c>
      <c r="D309" s="40"/>
      <c r="E309" s="40"/>
      <c r="F309" s="35" t="str">
        <f t="shared" ref="F309:F321" si="28">IF(A309=1,1*D309*E309,"－")</f>
        <v>－</v>
      </c>
      <c r="G309" s="36" t="str">
        <f t="shared" ref="G309:G321" si="29">IF(A309=1,1*D309*2,"－")</f>
        <v>－</v>
      </c>
    </row>
    <row r="310" spans="1:7" ht="18" customHeight="1" x14ac:dyDescent="0.15">
      <c r="A310" s="38"/>
      <c r="B310" s="39" t="s">
        <v>155</v>
      </c>
      <c r="C310" s="42" t="s">
        <v>421</v>
      </c>
      <c r="D310" s="40"/>
      <c r="E310" s="40"/>
      <c r="F310" s="35" t="str">
        <f t="shared" si="28"/>
        <v>－</v>
      </c>
      <c r="G310" s="36" t="str">
        <f t="shared" si="29"/>
        <v>－</v>
      </c>
    </row>
    <row r="311" spans="1:7" ht="18" customHeight="1" x14ac:dyDescent="0.15">
      <c r="A311" s="38"/>
      <c r="B311" s="39" t="s">
        <v>402</v>
      </c>
      <c r="C311" s="42" t="s">
        <v>421</v>
      </c>
      <c r="D311" s="40"/>
      <c r="E311" s="40"/>
      <c r="F311" s="35" t="str">
        <f t="shared" si="28"/>
        <v>－</v>
      </c>
      <c r="G311" s="36" t="str">
        <f t="shared" si="29"/>
        <v>－</v>
      </c>
    </row>
    <row r="312" spans="1:7" ht="30" customHeight="1" x14ac:dyDescent="0.15">
      <c r="A312" s="38"/>
      <c r="B312" s="39" t="s">
        <v>403</v>
      </c>
      <c r="C312" s="42" t="s">
        <v>421</v>
      </c>
      <c r="D312" s="40"/>
      <c r="E312" s="40"/>
      <c r="F312" s="35" t="str">
        <f t="shared" si="28"/>
        <v>－</v>
      </c>
      <c r="G312" s="36" t="str">
        <f t="shared" si="29"/>
        <v>－</v>
      </c>
    </row>
    <row r="313" spans="1:7" ht="18" customHeight="1" x14ac:dyDescent="0.15">
      <c r="A313" s="38"/>
      <c r="B313" s="39" t="s">
        <v>156</v>
      </c>
      <c r="C313" s="42" t="s">
        <v>421</v>
      </c>
      <c r="D313" s="40"/>
      <c r="E313" s="40"/>
      <c r="F313" s="35" t="str">
        <f t="shared" si="28"/>
        <v>－</v>
      </c>
      <c r="G313" s="36" t="str">
        <f t="shared" si="29"/>
        <v>－</v>
      </c>
    </row>
    <row r="314" spans="1:7" ht="18" customHeight="1" x14ac:dyDescent="0.15">
      <c r="A314" s="38"/>
      <c r="B314" s="39" t="s">
        <v>157</v>
      </c>
      <c r="C314" s="42" t="s">
        <v>421</v>
      </c>
      <c r="D314" s="40"/>
      <c r="E314" s="40"/>
      <c r="F314" s="35" t="str">
        <f t="shared" si="28"/>
        <v>－</v>
      </c>
      <c r="G314" s="36" t="str">
        <f t="shared" si="29"/>
        <v>－</v>
      </c>
    </row>
    <row r="315" spans="1:7" ht="18" customHeight="1" x14ac:dyDescent="0.15">
      <c r="A315" s="38"/>
      <c r="B315" s="39" t="s">
        <v>158</v>
      </c>
      <c r="C315" s="42" t="s">
        <v>421</v>
      </c>
      <c r="D315" s="40"/>
      <c r="E315" s="40"/>
      <c r="F315" s="35" t="str">
        <f t="shared" si="28"/>
        <v>－</v>
      </c>
      <c r="G315" s="36" t="str">
        <f t="shared" si="29"/>
        <v>－</v>
      </c>
    </row>
    <row r="316" spans="1:7" ht="18" customHeight="1" x14ac:dyDescent="0.15">
      <c r="A316" s="38"/>
      <c r="B316" s="39" t="s">
        <v>159</v>
      </c>
      <c r="C316" s="42" t="s">
        <v>419</v>
      </c>
      <c r="D316" s="40"/>
      <c r="E316" s="40"/>
      <c r="F316" s="35" t="str">
        <f t="shared" si="28"/>
        <v>－</v>
      </c>
      <c r="G316" s="36" t="str">
        <f t="shared" si="29"/>
        <v>－</v>
      </c>
    </row>
    <row r="317" spans="1:7" ht="18" customHeight="1" x14ac:dyDescent="0.15">
      <c r="A317" s="38"/>
      <c r="B317" s="39" t="s">
        <v>160</v>
      </c>
      <c r="C317" s="42" t="s">
        <v>419</v>
      </c>
      <c r="D317" s="40"/>
      <c r="E317" s="40"/>
      <c r="F317" s="35" t="str">
        <f t="shared" si="28"/>
        <v>－</v>
      </c>
      <c r="G317" s="36" t="str">
        <f t="shared" si="29"/>
        <v>－</v>
      </c>
    </row>
    <row r="318" spans="1:7" ht="18" customHeight="1" x14ac:dyDescent="0.15">
      <c r="A318" s="38"/>
      <c r="B318" s="39" t="s">
        <v>161</v>
      </c>
      <c r="C318" s="42" t="s">
        <v>419</v>
      </c>
      <c r="D318" s="40"/>
      <c r="E318" s="40"/>
      <c r="F318" s="35" t="str">
        <f t="shared" si="28"/>
        <v>－</v>
      </c>
      <c r="G318" s="36" t="str">
        <f t="shared" si="29"/>
        <v>－</v>
      </c>
    </row>
    <row r="319" spans="1:7" ht="30" customHeight="1" x14ac:dyDescent="0.15">
      <c r="A319" s="38"/>
      <c r="B319" s="39" t="s">
        <v>162</v>
      </c>
      <c r="C319" s="42" t="s">
        <v>419</v>
      </c>
      <c r="D319" s="40"/>
      <c r="E319" s="40"/>
      <c r="F319" s="35" t="str">
        <f t="shared" si="28"/>
        <v>－</v>
      </c>
      <c r="G319" s="36" t="str">
        <f t="shared" si="29"/>
        <v>－</v>
      </c>
    </row>
    <row r="320" spans="1:7" ht="18" customHeight="1" x14ac:dyDescent="0.15">
      <c r="A320" s="31"/>
      <c r="B320" s="32"/>
      <c r="C320" s="32"/>
      <c r="D320" s="34"/>
      <c r="E320" s="40"/>
      <c r="F320" s="35" t="str">
        <f t="shared" si="28"/>
        <v>－</v>
      </c>
      <c r="G320" s="36" t="str">
        <f t="shared" si="29"/>
        <v>－</v>
      </c>
    </row>
    <row r="321" spans="1:7" ht="18" customHeight="1" x14ac:dyDescent="0.15">
      <c r="A321" s="31"/>
      <c r="B321" s="32"/>
      <c r="C321" s="32"/>
      <c r="D321" s="34"/>
      <c r="E321" s="40"/>
      <c r="F321" s="35" t="str">
        <f t="shared" si="28"/>
        <v>－</v>
      </c>
      <c r="G321" s="36" t="str">
        <f t="shared" si="29"/>
        <v>－</v>
      </c>
    </row>
    <row r="322" spans="1:7" ht="18" customHeight="1" x14ac:dyDescent="0.15">
      <c r="A322" s="43" t="s">
        <v>230</v>
      </c>
      <c r="B322" s="20"/>
      <c r="C322" s="20"/>
    </row>
    <row r="323" spans="1:7" ht="18" customHeight="1" x14ac:dyDescent="0.15">
      <c r="A323" s="43"/>
      <c r="B323" s="20"/>
      <c r="C323" s="20"/>
    </row>
    <row r="324" spans="1:7" ht="18" customHeight="1" x14ac:dyDescent="0.15">
      <c r="A324" s="21"/>
      <c r="B324" s="20"/>
      <c r="C324" s="20"/>
    </row>
    <row r="325" spans="1:7" ht="18" customHeight="1" x14ac:dyDescent="0.15">
      <c r="A325" s="21" t="s">
        <v>428</v>
      </c>
      <c r="B325" s="20"/>
      <c r="C325" s="20"/>
      <c r="D325" s="9"/>
      <c r="E325" s="9"/>
      <c r="F325" s="9"/>
    </row>
    <row r="326" spans="1:7" s="30" customFormat="1" ht="60" customHeight="1" x14ac:dyDescent="0.15">
      <c r="A326" s="28" t="s">
        <v>233</v>
      </c>
      <c r="B326" s="29" t="s">
        <v>211</v>
      </c>
      <c r="C326" s="29" t="s">
        <v>212</v>
      </c>
      <c r="D326" s="29" t="s">
        <v>213</v>
      </c>
      <c r="E326" s="29" t="s">
        <v>214</v>
      </c>
      <c r="F326" s="29" t="s">
        <v>215</v>
      </c>
    </row>
    <row r="327" spans="1:7" ht="18" customHeight="1" x14ac:dyDescent="0.15">
      <c r="A327" s="38"/>
      <c r="B327" s="39" t="s">
        <v>404</v>
      </c>
      <c r="C327" s="42" t="s">
        <v>422</v>
      </c>
      <c r="D327" s="40"/>
      <c r="E327" s="40"/>
      <c r="F327" s="35" t="str">
        <f>IF(A327=1,1*D327*E327,"－")</f>
        <v>－</v>
      </c>
      <c r="G327" s="36" t="str">
        <f>IF(A327=1,1*D327*2,"－")</f>
        <v>－</v>
      </c>
    </row>
    <row r="328" spans="1:7" ht="18" customHeight="1" x14ac:dyDescent="0.15">
      <c r="A328" s="31"/>
      <c r="B328" s="32"/>
      <c r="C328" s="32"/>
      <c r="D328" s="34"/>
      <c r="E328" s="34"/>
      <c r="F328" s="35" t="str">
        <f>IF(A328=1,1*D328*E328,"－")</f>
        <v>－</v>
      </c>
      <c r="G328" s="36" t="str">
        <f>IF(A328=1,1*D328*2,"－")</f>
        <v>－</v>
      </c>
    </row>
    <row r="329" spans="1:7" ht="18" customHeight="1" x14ac:dyDescent="0.15">
      <c r="A329" s="31"/>
      <c r="B329" s="32"/>
      <c r="C329" s="32"/>
      <c r="D329" s="34"/>
      <c r="E329" s="34"/>
      <c r="F329" s="35" t="str">
        <f>IF(A329=1,1*D329*E329,"－")</f>
        <v>－</v>
      </c>
      <c r="G329" s="36" t="str">
        <f>IF(A329=1,1*D329*2,"－")</f>
        <v>－</v>
      </c>
    </row>
    <row r="330" spans="1:7" ht="18" customHeight="1" x14ac:dyDescent="0.15">
      <c r="A330" s="43" t="s">
        <v>230</v>
      </c>
      <c r="B330" s="20"/>
      <c r="C330" s="20"/>
    </row>
    <row r="331" spans="1:7" ht="18" customHeight="1" x14ac:dyDescent="0.15">
      <c r="A331" s="44"/>
      <c r="B331" s="20"/>
      <c r="C331" s="20"/>
    </row>
    <row r="332" spans="1:7" ht="18" customHeight="1" x14ac:dyDescent="0.15">
      <c r="A332" s="19"/>
      <c r="B332" s="20"/>
      <c r="C332" s="20"/>
    </row>
    <row r="333" spans="1:7" ht="18" customHeight="1" x14ac:dyDescent="0.15">
      <c r="A333" s="68" t="s">
        <v>242</v>
      </c>
      <c r="B333" s="20"/>
      <c r="C333" s="20"/>
      <c r="D333" s="9"/>
      <c r="E333" s="9"/>
      <c r="F333" s="9"/>
    </row>
    <row r="334" spans="1:7" s="30" customFormat="1" ht="60" customHeight="1" x14ac:dyDescent="0.15">
      <c r="A334" s="28" t="s">
        <v>233</v>
      </c>
      <c r="B334" s="29" t="s">
        <v>211</v>
      </c>
      <c r="C334" s="29" t="s">
        <v>212</v>
      </c>
      <c r="D334" s="29" t="s">
        <v>213</v>
      </c>
      <c r="E334" s="29" t="s">
        <v>214</v>
      </c>
      <c r="F334" s="29" t="s">
        <v>215</v>
      </c>
    </row>
    <row r="335" spans="1:7" ht="18" customHeight="1" x14ac:dyDescent="0.15">
      <c r="A335" s="38"/>
      <c r="B335" s="32" t="s">
        <v>405</v>
      </c>
      <c r="C335" s="42" t="s">
        <v>418</v>
      </c>
      <c r="D335" s="40"/>
      <c r="E335" s="40"/>
      <c r="F335" s="35" t="str">
        <f t="shared" ref="F335:F343" si="30">IF(A335=1,1*D335*E335,"－")</f>
        <v>－</v>
      </c>
      <c r="G335" s="36" t="str">
        <f t="shared" ref="G335:G343" si="31">IF(A335=1,1*D335*2,"－")</f>
        <v>－</v>
      </c>
    </row>
    <row r="336" spans="1:7" ht="18" customHeight="1" x14ac:dyDescent="0.15">
      <c r="A336" s="31"/>
      <c r="B336" s="39" t="s">
        <v>163</v>
      </c>
      <c r="C336" s="52" t="s">
        <v>418</v>
      </c>
      <c r="D336" s="34"/>
      <c r="E336" s="34"/>
      <c r="F336" s="35" t="str">
        <f t="shared" si="30"/>
        <v>－</v>
      </c>
      <c r="G336" s="36" t="str">
        <f t="shared" si="31"/>
        <v>－</v>
      </c>
    </row>
    <row r="337" spans="1:7" ht="30" customHeight="1" x14ac:dyDescent="0.15">
      <c r="A337" s="38"/>
      <c r="B337" s="39" t="s">
        <v>164</v>
      </c>
      <c r="C337" s="42" t="s">
        <v>423</v>
      </c>
      <c r="D337" s="40"/>
      <c r="E337" s="40"/>
      <c r="F337" s="35" t="str">
        <f t="shared" si="30"/>
        <v>－</v>
      </c>
      <c r="G337" s="36" t="str">
        <f t="shared" si="31"/>
        <v>－</v>
      </c>
    </row>
    <row r="338" spans="1:7" ht="18" customHeight="1" x14ac:dyDescent="0.15">
      <c r="A338" s="38"/>
      <c r="B338" s="39" t="s">
        <v>165</v>
      </c>
      <c r="C338" s="42" t="s">
        <v>423</v>
      </c>
      <c r="D338" s="40"/>
      <c r="E338" s="40"/>
      <c r="F338" s="35" t="str">
        <f t="shared" si="30"/>
        <v>－</v>
      </c>
      <c r="G338" s="36" t="str">
        <f t="shared" si="31"/>
        <v>－</v>
      </c>
    </row>
    <row r="339" spans="1:7" ht="18" customHeight="1" x14ac:dyDescent="0.15">
      <c r="A339" s="38"/>
      <c r="B339" s="39" t="s">
        <v>166</v>
      </c>
      <c r="C339" s="42" t="s">
        <v>423</v>
      </c>
      <c r="D339" s="40"/>
      <c r="E339" s="40"/>
      <c r="F339" s="35" t="str">
        <f t="shared" si="30"/>
        <v>－</v>
      </c>
      <c r="G339" s="36" t="str">
        <f t="shared" si="31"/>
        <v>－</v>
      </c>
    </row>
    <row r="340" spans="1:7" ht="18" customHeight="1" x14ac:dyDescent="0.15">
      <c r="A340" s="38"/>
      <c r="B340" s="39" t="s">
        <v>167</v>
      </c>
      <c r="C340" s="42" t="s">
        <v>423</v>
      </c>
      <c r="D340" s="40"/>
      <c r="E340" s="40"/>
      <c r="F340" s="35" t="str">
        <f t="shared" si="30"/>
        <v>－</v>
      </c>
      <c r="G340" s="36" t="str">
        <f t="shared" si="31"/>
        <v>－</v>
      </c>
    </row>
    <row r="341" spans="1:7" ht="18" customHeight="1" x14ac:dyDescent="0.15">
      <c r="A341" s="38"/>
      <c r="B341" s="39" t="s">
        <v>168</v>
      </c>
      <c r="C341" s="42" t="s">
        <v>423</v>
      </c>
      <c r="D341" s="40"/>
      <c r="E341" s="40"/>
      <c r="F341" s="35" t="str">
        <f t="shared" si="30"/>
        <v>－</v>
      </c>
      <c r="G341" s="36" t="str">
        <f t="shared" si="31"/>
        <v>－</v>
      </c>
    </row>
    <row r="342" spans="1:7" ht="18" customHeight="1" x14ac:dyDescent="0.15">
      <c r="A342" s="31"/>
      <c r="B342" s="32"/>
      <c r="C342" s="32"/>
      <c r="D342" s="34"/>
      <c r="E342" s="34"/>
      <c r="F342" s="35" t="str">
        <f t="shared" si="30"/>
        <v>－</v>
      </c>
      <c r="G342" s="36" t="str">
        <f t="shared" si="31"/>
        <v>－</v>
      </c>
    </row>
    <row r="343" spans="1:7" ht="18" customHeight="1" x14ac:dyDescent="0.15">
      <c r="A343" s="31"/>
      <c r="B343" s="32"/>
      <c r="C343" s="32"/>
      <c r="D343" s="34"/>
      <c r="E343" s="34"/>
      <c r="F343" s="35" t="str">
        <f t="shared" si="30"/>
        <v>－</v>
      </c>
      <c r="G343" s="36" t="str">
        <f t="shared" si="31"/>
        <v>－</v>
      </c>
    </row>
    <row r="344" spans="1:7" ht="18" customHeight="1" x14ac:dyDescent="0.15">
      <c r="A344" s="43" t="s">
        <v>230</v>
      </c>
      <c r="B344" s="20"/>
      <c r="C344" s="20"/>
    </row>
    <row r="345" spans="1:7" ht="18" customHeight="1" x14ac:dyDescent="0.15">
      <c r="A345" s="19"/>
      <c r="B345" s="20"/>
      <c r="C345" s="20"/>
    </row>
    <row r="346" spans="1:7" ht="18" customHeight="1" thickBot="1" x14ac:dyDescent="0.2">
      <c r="A346" s="19"/>
      <c r="B346" s="20"/>
      <c r="C346" s="20"/>
    </row>
    <row r="347" spans="1:7" ht="20.25" customHeight="1" thickBot="1" x14ac:dyDescent="0.2">
      <c r="A347" s="14" t="s">
        <v>356</v>
      </c>
      <c r="B347" s="15"/>
      <c r="C347" s="15"/>
      <c r="D347" s="56" t="s">
        <v>208</v>
      </c>
      <c r="E347" s="57">
        <f>E349+E362+E394</f>
        <v>0</v>
      </c>
      <c r="F347" s="58" t="s">
        <v>232</v>
      </c>
      <c r="G347" s="59">
        <f>G349+G362+G394</f>
        <v>0</v>
      </c>
    </row>
    <row r="348" spans="1:7" ht="18" customHeight="1" x14ac:dyDescent="0.15">
      <c r="A348" s="19"/>
      <c r="B348" s="20"/>
      <c r="C348" s="20"/>
    </row>
    <row r="349" spans="1:7" ht="18" customHeight="1" x14ac:dyDescent="0.15">
      <c r="A349" s="21" t="s">
        <v>243</v>
      </c>
      <c r="B349" s="20"/>
      <c r="C349" s="20"/>
      <c r="D349" s="9" t="s">
        <v>209</v>
      </c>
      <c r="E349" s="22">
        <f>SUM(F352:F358)</f>
        <v>0</v>
      </c>
      <c r="F349" s="23" t="s">
        <v>232</v>
      </c>
      <c r="G349" s="24">
        <f>SUM(G352:G358)</f>
        <v>0</v>
      </c>
    </row>
    <row r="350" spans="1:7" ht="18" customHeight="1" x14ac:dyDescent="0.15">
      <c r="A350" s="19"/>
      <c r="B350" s="20"/>
      <c r="C350" s="20"/>
      <c r="D350" s="73"/>
      <c r="E350" s="51"/>
      <c r="F350" s="23"/>
      <c r="G350" s="74"/>
    </row>
    <row r="351" spans="1:7" s="30" customFormat="1" ht="60" customHeight="1" x14ac:dyDescent="0.15">
      <c r="A351" s="28" t="s">
        <v>233</v>
      </c>
      <c r="B351" s="29" t="s">
        <v>211</v>
      </c>
      <c r="C351" s="29" t="s">
        <v>212</v>
      </c>
      <c r="D351" s="29" t="s">
        <v>213</v>
      </c>
      <c r="E351" s="29" t="s">
        <v>214</v>
      </c>
      <c r="F351" s="29" t="s">
        <v>215</v>
      </c>
    </row>
    <row r="352" spans="1:7" ht="30" customHeight="1" x14ac:dyDescent="0.15">
      <c r="A352" s="38"/>
      <c r="B352" s="39" t="s">
        <v>169</v>
      </c>
      <c r="C352" s="52" t="s">
        <v>419</v>
      </c>
      <c r="D352" s="40"/>
      <c r="E352" s="40"/>
      <c r="F352" s="35" t="str">
        <f t="shared" ref="F352:F358" si="32">IF(A352=1,1*D352*E352,"－")</f>
        <v>－</v>
      </c>
      <c r="G352" s="75" t="str">
        <f t="shared" ref="G352:G358" si="33">IF(A352=1,1*D352*2,"－")</f>
        <v>－</v>
      </c>
    </row>
    <row r="353" spans="1:7" ht="18" customHeight="1" x14ac:dyDescent="0.15">
      <c r="A353" s="38"/>
      <c r="B353" s="39" t="s">
        <v>406</v>
      </c>
      <c r="C353" s="52" t="s">
        <v>419</v>
      </c>
      <c r="D353" s="40"/>
      <c r="E353" s="40"/>
      <c r="F353" s="35" t="str">
        <f t="shared" si="32"/>
        <v>－</v>
      </c>
      <c r="G353" s="75" t="str">
        <f t="shared" si="33"/>
        <v>－</v>
      </c>
    </row>
    <row r="354" spans="1:7" ht="18" customHeight="1" x14ac:dyDescent="0.15">
      <c r="A354" s="38"/>
      <c r="B354" s="39" t="s">
        <v>170</v>
      </c>
      <c r="C354" s="52" t="s">
        <v>419</v>
      </c>
      <c r="D354" s="40"/>
      <c r="E354" s="40"/>
      <c r="F354" s="35" t="str">
        <f t="shared" si="32"/>
        <v>－</v>
      </c>
      <c r="G354" s="75" t="str">
        <f t="shared" si="33"/>
        <v>－</v>
      </c>
    </row>
    <row r="355" spans="1:7" ht="30" customHeight="1" x14ac:dyDescent="0.15">
      <c r="A355" s="31"/>
      <c r="B355" s="32" t="s">
        <v>171</v>
      </c>
      <c r="C355" s="52" t="s">
        <v>419</v>
      </c>
      <c r="D355" s="34"/>
      <c r="E355" s="34"/>
      <c r="F355" s="35" t="str">
        <f t="shared" si="32"/>
        <v>－</v>
      </c>
      <c r="G355" s="75" t="str">
        <f t="shared" si="33"/>
        <v>－</v>
      </c>
    </row>
    <row r="356" spans="1:7" ht="18" customHeight="1" x14ac:dyDescent="0.15">
      <c r="A356" s="31"/>
      <c r="B356" s="32" t="s">
        <v>407</v>
      </c>
      <c r="C356" s="52" t="s">
        <v>419</v>
      </c>
      <c r="D356" s="34"/>
      <c r="E356" s="34"/>
      <c r="F356" s="35" t="str">
        <f t="shared" si="32"/>
        <v>－</v>
      </c>
      <c r="G356" s="75" t="str">
        <f t="shared" si="33"/>
        <v>－</v>
      </c>
    </row>
    <row r="357" spans="1:7" ht="18" customHeight="1" x14ac:dyDescent="0.15">
      <c r="A357" s="31"/>
      <c r="B357" s="86"/>
      <c r="C357" s="86"/>
      <c r="D357" s="34"/>
      <c r="E357" s="34"/>
      <c r="F357" s="35" t="str">
        <f t="shared" si="32"/>
        <v>－</v>
      </c>
      <c r="G357" s="75" t="str">
        <f t="shared" si="33"/>
        <v>－</v>
      </c>
    </row>
    <row r="358" spans="1:7" ht="18" customHeight="1" x14ac:dyDescent="0.15">
      <c r="A358" s="31"/>
      <c r="B358" s="32"/>
      <c r="C358" s="32"/>
      <c r="D358" s="34"/>
      <c r="E358" s="34"/>
      <c r="F358" s="35" t="str">
        <f t="shared" si="32"/>
        <v>－</v>
      </c>
      <c r="G358" s="75" t="str">
        <f t="shared" si="33"/>
        <v>－</v>
      </c>
    </row>
    <row r="359" spans="1:7" ht="18" customHeight="1" x14ac:dyDescent="0.15">
      <c r="A359" s="43" t="s">
        <v>230</v>
      </c>
      <c r="B359" s="20"/>
      <c r="C359" s="20"/>
    </row>
    <row r="360" spans="1:7" ht="18" customHeight="1" x14ac:dyDescent="0.15">
      <c r="A360" s="76"/>
      <c r="B360" s="20"/>
      <c r="C360" s="20"/>
    </row>
    <row r="361" spans="1:7" ht="18" customHeight="1" x14ac:dyDescent="0.15">
      <c r="A361" s="19"/>
      <c r="B361" s="20"/>
      <c r="C361" s="20"/>
    </row>
    <row r="362" spans="1:7" ht="18" customHeight="1" x14ac:dyDescent="0.15">
      <c r="A362" s="21" t="s">
        <v>172</v>
      </c>
      <c r="B362" s="20"/>
      <c r="C362" s="20"/>
      <c r="D362" s="9" t="s">
        <v>209</v>
      </c>
      <c r="E362" s="22">
        <f>SUM(F365:F376)+SUM(F382:F390)</f>
        <v>0</v>
      </c>
      <c r="F362" s="23" t="s">
        <v>203</v>
      </c>
      <c r="G362" s="24">
        <f>SUM(G365:G376)+SUM(G382:G390)</f>
        <v>0</v>
      </c>
    </row>
    <row r="363" spans="1:7" ht="18" customHeight="1" x14ac:dyDescent="0.15">
      <c r="A363" s="21" t="s">
        <v>173</v>
      </c>
      <c r="B363" s="20"/>
      <c r="C363" s="20"/>
      <c r="D363" s="9"/>
      <c r="E363" s="9"/>
      <c r="F363" s="9"/>
    </row>
    <row r="364" spans="1:7" s="30" customFormat="1" ht="60" customHeight="1" x14ac:dyDescent="0.15">
      <c r="A364" s="28" t="s">
        <v>217</v>
      </c>
      <c r="B364" s="29" t="s">
        <v>211</v>
      </c>
      <c r="C364" s="29" t="s">
        <v>212</v>
      </c>
      <c r="D364" s="29" t="s">
        <v>213</v>
      </c>
      <c r="E364" s="29" t="s">
        <v>214</v>
      </c>
      <c r="F364" s="29" t="s">
        <v>215</v>
      </c>
    </row>
    <row r="365" spans="1:7" ht="30" customHeight="1" x14ac:dyDescent="0.15">
      <c r="A365" s="31"/>
      <c r="B365" s="32" t="s">
        <v>408</v>
      </c>
      <c r="C365" s="52" t="s">
        <v>417</v>
      </c>
      <c r="D365" s="34"/>
      <c r="E365" s="34"/>
      <c r="F365" s="35" t="str">
        <f t="shared" ref="F365:F376" si="34">IF(A365=1,1*D365*E365,"－")</f>
        <v>－</v>
      </c>
      <c r="G365" s="36" t="str">
        <f t="shared" ref="G365:G376" si="35">IF(A365=1,1*D365*2,"－")</f>
        <v>－</v>
      </c>
    </row>
    <row r="366" spans="1:7" ht="18" customHeight="1" x14ac:dyDescent="0.15">
      <c r="A366" s="38"/>
      <c r="B366" s="39" t="s">
        <v>174</v>
      </c>
      <c r="C366" s="52" t="s">
        <v>417</v>
      </c>
      <c r="D366" s="40"/>
      <c r="E366" s="40"/>
      <c r="F366" s="35" t="str">
        <f t="shared" si="34"/>
        <v>－</v>
      </c>
      <c r="G366" s="36" t="str">
        <f t="shared" si="35"/>
        <v>－</v>
      </c>
    </row>
    <row r="367" spans="1:7" ht="18" customHeight="1" x14ac:dyDescent="0.15">
      <c r="A367" s="38"/>
      <c r="B367" s="39" t="s">
        <v>175</v>
      </c>
      <c r="C367" s="52" t="s">
        <v>417</v>
      </c>
      <c r="D367" s="40"/>
      <c r="E367" s="40"/>
      <c r="F367" s="35" t="str">
        <f t="shared" si="34"/>
        <v>－</v>
      </c>
      <c r="G367" s="36" t="str">
        <f t="shared" si="35"/>
        <v>－</v>
      </c>
    </row>
    <row r="368" spans="1:7" ht="18" customHeight="1" x14ac:dyDescent="0.15">
      <c r="A368" s="38"/>
      <c r="B368" s="39" t="s">
        <v>176</v>
      </c>
      <c r="C368" s="42" t="s">
        <v>418</v>
      </c>
      <c r="D368" s="40"/>
      <c r="E368" s="40"/>
      <c r="F368" s="35" t="str">
        <f t="shared" si="34"/>
        <v>－</v>
      </c>
      <c r="G368" s="36" t="str">
        <f t="shared" si="35"/>
        <v>－</v>
      </c>
    </row>
    <row r="369" spans="1:7" ht="18" customHeight="1" x14ac:dyDescent="0.15">
      <c r="A369" s="38"/>
      <c r="B369" s="39" t="s">
        <v>177</v>
      </c>
      <c r="C369" s="42" t="s">
        <v>418</v>
      </c>
      <c r="D369" s="40"/>
      <c r="E369" s="40"/>
      <c r="F369" s="35" t="str">
        <f t="shared" si="34"/>
        <v>－</v>
      </c>
      <c r="G369" s="36" t="str">
        <f t="shared" si="35"/>
        <v>－</v>
      </c>
    </row>
    <row r="370" spans="1:7" ht="18" customHeight="1" x14ac:dyDescent="0.15">
      <c r="A370" s="38"/>
      <c r="B370" s="39" t="s">
        <v>178</v>
      </c>
      <c r="C370" s="42" t="s">
        <v>419</v>
      </c>
      <c r="D370" s="40"/>
      <c r="E370" s="40"/>
      <c r="F370" s="35" t="str">
        <f t="shared" si="34"/>
        <v>－</v>
      </c>
      <c r="G370" s="36" t="str">
        <f t="shared" si="35"/>
        <v>－</v>
      </c>
    </row>
    <row r="371" spans="1:7" ht="18" customHeight="1" x14ac:dyDescent="0.15">
      <c r="A371" s="38"/>
      <c r="B371" s="39" t="s">
        <v>409</v>
      </c>
      <c r="C371" s="42" t="s">
        <v>419</v>
      </c>
      <c r="D371" s="40"/>
      <c r="E371" s="40"/>
      <c r="F371" s="35" t="str">
        <f t="shared" si="34"/>
        <v>－</v>
      </c>
      <c r="G371" s="36" t="str">
        <f t="shared" si="35"/>
        <v>－</v>
      </c>
    </row>
    <row r="372" spans="1:7" ht="18" customHeight="1" x14ac:dyDescent="0.15">
      <c r="A372" s="38"/>
      <c r="B372" s="39" t="s">
        <v>410</v>
      </c>
      <c r="C372" s="42" t="s">
        <v>419</v>
      </c>
      <c r="D372" s="40"/>
      <c r="E372" s="40"/>
      <c r="F372" s="35" t="str">
        <f t="shared" si="34"/>
        <v>－</v>
      </c>
      <c r="G372" s="36" t="str">
        <f t="shared" si="35"/>
        <v>－</v>
      </c>
    </row>
    <row r="373" spans="1:7" ht="30" customHeight="1" x14ac:dyDescent="0.15">
      <c r="A373" s="38"/>
      <c r="B373" s="39" t="s">
        <v>411</v>
      </c>
      <c r="C373" s="42" t="s">
        <v>419</v>
      </c>
      <c r="D373" s="40"/>
      <c r="E373" s="40"/>
      <c r="F373" s="35" t="str">
        <f t="shared" si="34"/>
        <v>－</v>
      </c>
      <c r="G373" s="36" t="str">
        <f t="shared" si="35"/>
        <v>－</v>
      </c>
    </row>
    <row r="374" spans="1:7" ht="18" customHeight="1" x14ac:dyDescent="0.15">
      <c r="A374" s="38"/>
      <c r="B374" s="39" t="s">
        <v>412</v>
      </c>
      <c r="C374" s="42" t="s">
        <v>419</v>
      </c>
      <c r="D374" s="40"/>
      <c r="E374" s="40"/>
      <c r="F374" s="35" t="str">
        <f t="shared" si="34"/>
        <v>－</v>
      </c>
      <c r="G374" s="36" t="str">
        <f t="shared" si="35"/>
        <v>－</v>
      </c>
    </row>
    <row r="375" spans="1:7" ht="18" customHeight="1" x14ac:dyDescent="0.15">
      <c r="A375" s="31"/>
      <c r="B375" s="32"/>
      <c r="C375" s="32"/>
      <c r="D375" s="34"/>
      <c r="E375" s="34"/>
      <c r="F375" s="35" t="str">
        <f t="shared" si="34"/>
        <v>－</v>
      </c>
      <c r="G375" s="36" t="str">
        <f t="shared" si="35"/>
        <v>－</v>
      </c>
    </row>
    <row r="376" spans="1:7" ht="18" customHeight="1" x14ac:dyDescent="0.15">
      <c r="A376" s="31"/>
      <c r="B376" s="32"/>
      <c r="C376" s="32"/>
      <c r="D376" s="34"/>
      <c r="E376" s="34"/>
      <c r="F376" s="35" t="str">
        <f t="shared" si="34"/>
        <v>－</v>
      </c>
      <c r="G376" s="36" t="str">
        <f t="shared" si="35"/>
        <v>－</v>
      </c>
    </row>
    <row r="377" spans="1:7" ht="18" customHeight="1" x14ac:dyDescent="0.15">
      <c r="A377" s="43" t="s">
        <v>230</v>
      </c>
      <c r="B377" s="20"/>
      <c r="C377" s="20"/>
    </row>
    <row r="378" spans="1:7" ht="18" customHeight="1" x14ac:dyDescent="0.15">
      <c r="A378" s="43"/>
      <c r="B378" s="20"/>
      <c r="C378" s="20"/>
    </row>
    <row r="379" spans="1:7" ht="18" customHeight="1" x14ac:dyDescent="0.15">
      <c r="A379" s="19"/>
      <c r="B379" s="20"/>
      <c r="C379" s="20"/>
    </row>
    <row r="380" spans="1:7" ht="18" customHeight="1" x14ac:dyDescent="0.15">
      <c r="A380" s="21" t="s">
        <v>244</v>
      </c>
      <c r="B380" s="20"/>
      <c r="C380" s="20"/>
      <c r="D380" s="9"/>
      <c r="E380" s="9"/>
      <c r="F380" s="9"/>
    </row>
    <row r="381" spans="1:7" s="30" customFormat="1" ht="60" customHeight="1" x14ac:dyDescent="0.15">
      <c r="A381" s="28" t="s">
        <v>233</v>
      </c>
      <c r="B381" s="29" t="s">
        <v>211</v>
      </c>
      <c r="C381" s="29" t="s">
        <v>212</v>
      </c>
      <c r="D381" s="29" t="s">
        <v>213</v>
      </c>
      <c r="E381" s="29" t="s">
        <v>214</v>
      </c>
      <c r="F381" s="29" t="s">
        <v>215</v>
      </c>
    </row>
    <row r="382" spans="1:7" ht="18" customHeight="1" x14ac:dyDescent="0.15">
      <c r="A382" s="38"/>
      <c r="B382" s="39" t="s">
        <v>179</v>
      </c>
      <c r="C382" s="42" t="s">
        <v>419</v>
      </c>
      <c r="D382" s="40"/>
      <c r="E382" s="40"/>
      <c r="F382" s="35" t="str">
        <f t="shared" ref="F382:F390" si="36">IF(A382=1,1*D382*E382,"－")</f>
        <v>－</v>
      </c>
      <c r="G382" s="36" t="str">
        <f t="shared" ref="G382:G390" si="37">IF(A382=1,1*D382*2,"－")</f>
        <v>－</v>
      </c>
    </row>
    <row r="383" spans="1:7" ht="18" customHeight="1" x14ac:dyDescent="0.15">
      <c r="A383" s="38"/>
      <c r="B383" s="39" t="s">
        <v>180</v>
      </c>
      <c r="C383" s="42" t="s">
        <v>419</v>
      </c>
      <c r="D383" s="40"/>
      <c r="E383" s="40"/>
      <c r="F383" s="35" t="str">
        <f t="shared" si="36"/>
        <v>－</v>
      </c>
      <c r="G383" s="36" t="str">
        <f t="shared" si="37"/>
        <v>－</v>
      </c>
    </row>
    <row r="384" spans="1:7" ht="18" customHeight="1" x14ac:dyDescent="0.15">
      <c r="A384" s="38"/>
      <c r="B384" s="39" t="s">
        <v>181</v>
      </c>
      <c r="C384" s="42" t="s">
        <v>419</v>
      </c>
      <c r="D384" s="40"/>
      <c r="E384" s="40"/>
      <c r="F384" s="35" t="str">
        <f t="shared" si="36"/>
        <v>－</v>
      </c>
      <c r="G384" s="36" t="str">
        <f t="shared" si="37"/>
        <v>－</v>
      </c>
    </row>
    <row r="385" spans="1:8" ht="18" customHeight="1" x14ac:dyDescent="0.15">
      <c r="A385" s="38"/>
      <c r="B385" s="39" t="s">
        <v>413</v>
      </c>
      <c r="C385" s="42" t="s">
        <v>419</v>
      </c>
      <c r="D385" s="40"/>
      <c r="E385" s="40"/>
      <c r="F385" s="35" t="str">
        <f t="shared" si="36"/>
        <v>－</v>
      </c>
      <c r="G385" s="36" t="str">
        <f t="shared" si="37"/>
        <v>－</v>
      </c>
    </row>
    <row r="386" spans="1:8" ht="30" customHeight="1" x14ac:dyDescent="0.15">
      <c r="A386" s="31"/>
      <c r="B386" s="32" t="s">
        <v>414</v>
      </c>
      <c r="C386" s="42" t="s">
        <v>419</v>
      </c>
      <c r="D386" s="34"/>
      <c r="E386" s="34"/>
      <c r="F386" s="35" t="str">
        <f t="shared" si="36"/>
        <v>－</v>
      </c>
      <c r="G386" s="36" t="str">
        <f t="shared" si="37"/>
        <v>－</v>
      </c>
    </row>
    <row r="387" spans="1:8" ht="30" customHeight="1" x14ac:dyDescent="0.15">
      <c r="A387" s="38"/>
      <c r="B387" s="39" t="s">
        <v>415</v>
      </c>
      <c r="C387" s="42" t="s">
        <v>419</v>
      </c>
      <c r="D387" s="40"/>
      <c r="E387" s="40"/>
      <c r="F387" s="35" t="str">
        <f t="shared" si="36"/>
        <v>－</v>
      </c>
      <c r="G387" s="36" t="str">
        <f t="shared" si="37"/>
        <v>－</v>
      </c>
    </row>
    <row r="388" spans="1:8" ht="18" customHeight="1" x14ac:dyDescent="0.15">
      <c r="A388" s="38"/>
      <c r="B388" s="39" t="s">
        <v>416</v>
      </c>
      <c r="C388" s="42" t="s">
        <v>419</v>
      </c>
      <c r="D388" s="40"/>
      <c r="E388" s="40"/>
      <c r="F388" s="35" t="str">
        <f t="shared" si="36"/>
        <v>－</v>
      </c>
      <c r="G388" s="36" t="str">
        <f t="shared" si="37"/>
        <v>－</v>
      </c>
    </row>
    <row r="389" spans="1:8" ht="18" customHeight="1" x14ac:dyDescent="0.15">
      <c r="A389" s="31"/>
      <c r="B389" s="32"/>
      <c r="C389" s="32"/>
      <c r="D389" s="34"/>
      <c r="E389" s="34"/>
      <c r="F389" s="35" t="str">
        <f t="shared" si="36"/>
        <v>－</v>
      </c>
      <c r="G389" s="36" t="str">
        <f t="shared" si="37"/>
        <v>－</v>
      </c>
    </row>
    <row r="390" spans="1:8" ht="18" customHeight="1" x14ac:dyDescent="0.15">
      <c r="A390" s="31"/>
      <c r="B390" s="32"/>
      <c r="C390" s="32"/>
      <c r="D390" s="34"/>
      <c r="E390" s="34"/>
      <c r="F390" s="35" t="str">
        <f t="shared" si="36"/>
        <v>－</v>
      </c>
      <c r="G390" s="36" t="str">
        <f t="shared" si="37"/>
        <v>－</v>
      </c>
    </row>
    <row r="391" spans="1:8" ht="18" customHeight="1" x14ac:dyDescent="0.15">
      <c r="A391" s="43" t="s">
        <v>216</v>
      </c>
      <c r="B391" s="20"/>
      <c r="C391" s="20"/>
    </row>
    <row r="392" spans="1:8" ht="18" customHeight="1" x14ac:dyDescent="0.15">
      <c r="A392" s="19"/>
      <c r="B392" s="20"/>
      <c r="C392" s="20"/>
    </row>
    <row r="393" spans="1:8" ht="18" customHeight="1" x14ac:dyDescent="0.15">
      <c r="B393" s="20"/>
      <c r="C393" s="20"/>
      <c r="E393" s="73"/>
      <c r="F393" s="77"/>
      <c r="G393" s="78"/>
      <c r="H393" s="79"/>
    </row>
    <row r="394" spans="1:8" ht="18" customHeight="1" x14ac:dyDescent="0.15">
      <c r="A394" s="21" t="s">
        <v>224</v>
      </c>
      <c r="B394" s="20"/>
      <c r="C394" s="20"/>
      <c r="D394" s="9" t="s">
        <v>209</v>
      </c>
      <c r="E394" s="22">
        <f>SUM(F397:F400)+SUM(F406:F409)</f>
        <v>0</v>
      </c>
      <c r="F394" s="23" t="s">
        <v>245</v>
      </c>
      <c r="G394" s="24">
        <f>SUM(G397:G400)+SUM(G406:G409)</f>
        <v>0</v>
      </c>
    </row>
    <row r="395" spans="1:8" ht="18" customHeight="1" x14ac:dyDescent="0.15">
      <c r="A395" s="21" t="s">
        <v>246</v>
      </c>
      <c r="B395" s="20"/>
      <c r="C395" s="20"/>
      <c r="D395" s="9"/>
      <c r="E395" s="9"/>
      <c r="F395" s="9"/>
    </row>
    <row r="396" spans="1:8" s="30" customFormat="1" ht="60" customHeight="1" x14ac:dyDescent="0.15">
      <c r="A396" s="28" t="s">
        <v>247</v>
      </c>
      <c r="B396" s="29" t="s">
        <v>211</v>
      </c>
      <c r="C396" s="29" t="s">
        <v>212</v>
      </c>
      <c r="D396" s="29" t="s">
        <v>213</v>
      </c>
      <c r="E396" s="29" t="s">
        <v>214</v>
      </c>
      <c r="F396" s="29" t="s">
        <v>215</v>
      </c>
    </row>
    <row r="397" spans="1:8" ht="30" customHeight="1" x14ac:dyDescent="0.15">
      <c r="A397" s="31"/>
      <c r="B397" s="39" t="s">
        <v>182</v>
      </c>
      <c r="C397" s="42" t="s">
        <v>419</v>
      </c>
      <c r="D397" s="34"/>
      <c r="E397" s="34"/>
      <c r="F397" s="35" t="str">
        <f>IF(A397=1,1*D397*E397,"－")</f>
        <v>－</v>
      </c>
      <c r="G397" s="36" t="str">
        <f>IF(A397=1,1*D397*2,"－")</f>
        <v>－</v>
      </c>
    </row>
    <row r="398" spans="1:8" ht="18" customHeight="1" x14ac:dyDescent="0.15">
      <c r="A398" s="31"/>
      <c r="B398" s="32" t="s">
        <v>183</v>
      </c>
      <c r="C398" s="42" t="s">
        <v>419</v>
      </c>
      <c r="D398" s="34"/>
      <c r="E398" s="34"/>
      <c r="F398" s="35" t="str">
        <f>IF(A398=1,1*D398*E398,"－")</f>
        <v>－</v>
      </c>
      <c r="G398" s="36" t="str">
        <f>IF(A398=1,1*D398*2,"－")</f>
        <v>－</v>
      </c>
    </row>
    <row r="399" spans="1:8" ht="18" customHeight="1" x14ac:dyDescent="0.15">
      <c r="A399" s="31"/>
      <c r="B399" s="32"/>
      <c r="C399" s="32"/>
      <c r="D399" s="34"/>
      <c r="E399" s="34"/>
      <c r="F399" s="35" t="str">
        <f>IF(A399=1,1*D399*E399,"－")</f>
        <v>－</v>
      </c>
      <c r="G399" s="36" t="str">
        <f>IF(A399=1,1*D399*2,"－")</f>
        <v>－</v>
      </c>
    </row>
    <row r="400" spans="1:8" ht="18" customHeight="1" x14ac:dyDescent="0.15">
      <c r="A400" s="31"/>
      <c r="B400" s="32"/>
      <c r="C400" s="32"/>
      <c r="D400" s="34"/>
      <c r="E400" s="34"/>
      <c r="F400" s="35" t="str">
        <f>IF(A400=1,1*D400*E400,"－")</f>
        <v>－</v>
      </c>
      <c r="G400" s="36" t="str">
        <f>IF(A400=1,1*D400*2,"－")</f>
        <v>－</v>
      </c>
    </row>
    <row r="401" spans="1:7" ht="18" customHeight="1" x14ac:dyDescent="0.15">
      <c r="A401" s="43" t="s">
        <v>248</v>
      </c>
      <c r="B401" s="20"/>
      <c r="C401" s="20"/>
    </row>
    <row r="402" spans="1:7" ht="18" customHeight="1" x14ac:dyDescent="0.15">
      <c r="A402" s="44"/>
      <c r="B402" s="20"/>
      <c r="C402" s="20"/>
    </row>
    <row r="403" spans="1:7" ht="18" customHeight="1" x14ac:dyDescent="0.15">
      <c r="A403" s="19"/>
      <c r="B403" s="20"/>
      <c r="C403" s="20"/>
    </row>
    <row r="404" spans="1:7" ht="18" customHeight="1" x14ac:dyDescent="0.15">
      <c r="A404" s="21" t="s">
        <v>249</v>
      </c>
      <c r="B404" s="20"/>
      <c r="C404" s="20"/>
      <c r="D404" s="9"/>
      <c r="E404" s="9"/>
      <c r="F404" s="9"/>
    </row>
    <row r="405" spans="1:7" s="30" customFormat="1" ht="60" customHeight="1" x14ac:dyDescent="0.15">
      <c r="A405" s="28" t="s">
        <v>217</v>
      </c>
      <c r="B405" s="29" t="s">
        <v>211</v>
      </c>
      <c r="C405" s="29" t="s">
        <v>212</v>
      </c>
      <c r="D405" s="29" t="s">
        <v>213</v>
      </c>
      <c r="E405" s="29" t="s">
        <v>214</v>
      </c>
      <c r="F405" s="29" t="s">
        <v>215</v>
      </c>
    </row>
    <row r="406" spans="1:7" ht="18" customHeight="1" x14ac:dyDescent="0.15">
      <c r="A406" s="31"/>
      <c r="B406" s="32" t="s">
        <v>184</v>
      </c>
      <c r="C406" s="42" t="s">
        <v>419</v>
      </c>
      <c r="D406" s="34"/>
      <c r="E406" s="34"/>
      <c r="F406" s="35" t="str">
        <f>IF(A406=1,1*D406*E406,"－")</f>
        <v>－</v>
      </c>
      <c r="G406" s="36" t="str">
        <f>IF(A406=1,1*D406*2,"－")</f>
        <v>－</v>
      </c>
    </row>
    <row r="407" spans="1:7" ht="18" customHeight="1" x14ac:dyDescent="0.15">
      <c r="A407" s="31"/>
      <c r="B407" s="32" t="s">
        <v>185</v>
      </c>
      <c r="C407" s="42" t="s">
        <v>419</v>
      </c>
      <c r="D407" s="34"/>
      <c r="E407" s="34"/>
      <c r="F407" s="35" t="str">
        <f>IF(A407=1,1*D407*E407,"－")</f>
        <v>－</v>
      </c>
      <c r="G407" s="36" t="str">
        <f>IF(A407=1,1*D407*2,"－")</f>
        <v>－</v>
      </c>
    </row>
    <row r="408" spans="1:7" ht="18" customHeight="1" x14ac:dyDescent="0.15">
      <c r="A408" s="31"/>
      <c r="B408" s="32"/>
      <c r="C408" s="32"/>
      <c r="D408" s="34"/>
      <c r="E408" s="34"/>
      <c r="F408" s="35" t="str">
        <f>IF(A408=1,1*D408*E408,"－")</f>
        <v>－</v>
      </c>
      <c r="G408" s="36" t="str">
        <f>IF(A408=1,1*D408*2,"－")</f>
        <v>－</v>
      </c>
    </row>
    <row r="409" spans="1:7" ht="18" customHeight="1" x14ac:dyDescent="0.15">
      <c r="A409" s="31"/>
      <c r="B409" s="32"/>
      <c r="C409" s="32"/>
      <c r="D409" s="34"/>
      <c r="E409" s="34"/>
      <c r="F409" s="35" t="str">
        <f>IF(A409=1,1*D409*E409,"－")</f>
        <v>－</v>
      </c>
      <c r="G409" s="36" t="str">
        <f>IF(A409=1,1*D409*2,"－")</f>
        <v>－</v>
      </c>
    </row>
    <row r="410" spans="1:7" ht="18" customHeight="1" x14ac:dyDescent="0.15">
      <c r="A410" s="43" t="s">
        <v>248</v>
      </c>
      <c r="B410" s="20"/>
      <c r="C410" s="20"/>
    </row>
    <row r="412" spans="1:7" x14ac:dyDescent="0.15">
      <c r="A412" s="80"/>
    </row>
    <row r="413" spans="1:7" x14ac:dyDescent="0.15">
      <c r="A413" s="80"/>
    </row>
    <row r="414" spans="1:7" x14ac:dyDescent="0.15">
      <c r="A414" s="80"/>
    </row>
    <row r="417" spans="2:3" x14ac:dyDescent="0.15">
      <c r="B417" s="6"/>
      <c r="C417" s="6"/>
    </row>
  </sheetData>
  <phoneticPr fontId="1"/>
  <pageMargins left="0.70866141732283472" right="0.70866141732283472" top="0.74803149606299213" bottom="0.74803149606299213" header="0.31496062992125984" footer="0.31496062992125984"/>
  <pageSetup paperSize="9" scale="56" fitToHeight="7" orientation="portrait" r:id="rId1"/>
  <rowBreaks count="7" manualBreakCount="7">
    <brk id="62" max="16383" man="1"/>
    <brk id="117" max="16383" man="1"/>
    <brk id="181" max="16383" man="1"/>
    <brk id="236" max="16383" man="1"/>
    <brk id="293" max="16383" man="1"/>
    <brk id="346" max="16383" man="1"/>
    <brk id="39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【EA21】Ⅰ．食品リサイクルに関する取組</vt:lpstr>
      <vt:lpstr>【EA21】Ⅱ．その他の環境への取組</vt:lpstr>
      <vt:lpstr>【EA21】Ⅱ．その他の環境への取組!Print_Area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菅生 直美</cp:lastModifiedBy>
  <cp:lastPrinted>2018-09-12T06:07:18Z</cp:lastPrinted>
  <dcterms:created xsi:type="dcterms:W3CDTF">2018-05-13T09:28:43Z</dcterms:created>
  <dcterms:modified xsi:type="dcterms:W3CDTF">2018-10-19T07:21:48Z</dcterms:modified>
</cp:coreProperties>
</file>