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Nas-master\d\共有\●EA21共通\環境省　EA21ガイドライン／別表Excel／レポートマニュアル\02.ガイドライン2017年版　【環境省】-解釈なし\03.ガイドライン2017年版　【業種別】（環境省）\03.産廃\別表（産廃-環境省）\"/>
    </mc:Choice>
  </mc:AlternateContent>
  <bookViews>
    <workbookView xWindow="0" yWindow="0" windowWidth="23040" windowHeight="8010" tabRatio="754"/>
  </bookViews>
  <sheets>
    <sheet name="【EA21】Ⅰ．廃棄物処理に関する取組" sheetId="13" r:id="rId1"/>
    <sheet name="【EA21】Ⅱ．その他の環境への取組" sheetId="14" r:id="rId2"/>
  </sheets>
  <definedNames>
    <definedName name="_xlnm.Print_Area" localSheetId="0">'【EA21】Ⅰ．廃棄物処理に関する取組'!$A$1:$J$99</definedName>
  </definedNames>
  <calcPr calcId="152511"/>
</workbook>
</file>

<file path=xl/calcChain.xml><?xml version="1.0" encoding="utf-8"?>
<calcChain xmlns="http://schemas.openxmlformats.org/spreadsheetml/2006/main">
  <c r="G366" i="14" l="1"/>
  <c r="F366" i="14"/>
  <c r="G365" i="14"/>
  <c r="F365" i="14"/>
  <c r="G364" i="14"/>
  <c r="F364" i="14"/>
  <c r="G363" i="14"/>
  <c r="F363" i="14"/>
  <c r="G357" i="14"/>
  <c r="F357" i="14"/>
  <c r="G356" i="14"/>
  <c r="F356" i="14"/>
  <c r="G355" i="14"/>
  <c r="F355" i="14"/>
  <c r="G354" i="14"/>
  <c r="F354" i="14"/>
  <c r="G351" i="14"/>
  <c r="E351" i="14"/>
  <c r="G347" i="14"/>
  <c r="F347" i="14"/>
  <c r="G346" i="14"/>
  <c r="F346" i="14"/>
  <c r="G345" i="14"/>
  <c r="F345" i="14"/>
  <c r="G344" i="14"/>
  <c r="F344" i="14"/>
  <c r="G343" i="14"/>
  <c r="F343" i="14"/>
  <c r="G342" i="14"/>
  <c r="F342" i="14"/>
  <c r="G341" i="14"/>
  <c r="F341" i="14"/>
  <c r="G340" i="14"/>
  <c r="F340" i="14"/>
  <c r="G339" i="14"/>
  <c r="F339" i="14"/>
  <c r="G333" i="14"/>
  <c r="F333" i="14"/>
  <c r="G332" i="14"/>
  <c r="F332" i="14"/>
  <c r="G331" i="14"/>
  <c r="F331" i="14"/>
  <c r="G330" i="14"/>
  <c r="F330" i="14"/>
  <c r="G329" i="14"/>
  <c r="F329" i="14"/>
  <c r="G328" i="14"/>
  <c r="F328" i="14"/>
  <c r="G327" i="14"/>
  <c r="F327" i="14"/>
  <c r="G326" i="14"/>
  <c r="F326" i="14"/>
  <c r="G325" i="14"/>
  <c r="F325" i="14"/>
  <c r="G324" i="14"/>
  <c r="F324" i="14"/>
  <c r="G323" i="14"/>
  <c r="F323" i="14"/>
  <c r="G322" i="14"/>
  <c r="F322" i="14"/>
  <c r="G319" i="14"/>
  <c r="E319" i="14"/>
  <c r="G315" i="14"/>
  <c r="F315" i="14"/>
  <c r="G314" i="14"/>
  <c r="F314" i="14"/>
  <c r="G313" i="14"/>
  <c r="F313" i="14"/>
  <c r="G312" i="14"/>
  <c r="F312" i="14"/>
  <c r="G311" i="14"/>
  <c r="F311" i="14"/>
  <c r="G310" i="14"/>
  <c r="F310" i="14"/>
  <c r="G309" i="14"/>
  <c r="F309" i="14"/>
  <c r="G306" i="14"/>
  <c r="E306" i="14"/>
  <c r="G304" i="14"/>
  <c r="E304" i="14"/>
  <c r="G300" i="14"/>
  <c r="F300" i="14"/>
  <c r="G299" i="14"/>
  <c r="F299" i="14"/>
  <c r="G298" i="14"/>
  <c r="F298" i="14"/>
  <c r="G297" i="14"/>
  <c r="F297" i="14"/>
  <c r="G296" i="14"/>
  <c r="F296" i="14"/>
  <c r="G295" i="14"/>
  <c r="F295" i="14"/>
  <c r="G294" i="14"/>
  <c r="F294" i="14"/>
  <c r="G293" i="14"/>
  <c r="F293" i="14"/>
  <c r="G292" i="14"/>
  <c r="F292" i="14"/>
  <c r="G291" i="14"/>
  <c r="F291" i="14"/>
  <c r="G290" i="14"/>
  <c r="F290" i="14"/>
  <c r="G289" i="14"/>
  <c r="F289" i="14"/>
  <c r="G288" i="14"/>
  <c r="F288" i="14"/>
  <c r="G285" i="14"/>
  <c r="E285" i="14"/>
  <c r="G281" i="14"/>
  <c r="F281" i="14"/>
  <c r="G280" i="14"/>
  <c r="F280" i="14"/>
  <c r="G279" i="14"/>
  <c r="F279" i="14"/>
  <c r="G278" i="14"/>
  <c r="F278" i="14"/>
  <c r="G277" i="14"/>
  <c r="F277" i="14"/>
  <c r="G276" i="14"/>
  <c r="F276" i="14"/>
  <c r="G275" i="14"/>
  <c r="F275" i="14"/>
  <c r="G274" i="14"/>
  <c r="F274" i="14"/>
  <c r="G273" i="14"/>
  <c r="F273" i="14"/>
  <c r="G272" i="14"/>
  <c r="F272" i="14"/>
  <c r="G271" i="14"/>
  <c r="F271" i="14"/>
  <c r="G270" i="14"/>
  <c r="F270" i="14"/>
  <c r="G269" i="14"/>
  <c r="F269" i="14"/>
  <c r="G268" i="14"/>
  <c r="F268" i="14"/>
  <c r="G267" i="14"/>
  <c r="F267" i="14"/>
  <c r="G264" i="14"/>
  <c r="E264" i="14"/>
  <c r="G262" i="14"/>
  <c r="E262" i="14"/>
  <c r="G258" i="14"/>
  <c r="F258" i="14"/>
  <c r="G257" i="14"/>
  <c r="F257" i="14"/>
  <c r="G256" i="14"/>
  <c r="F256" i="14"/>
  <c r="G255" i="14"/>
  <c r="F255" i="14"/>
  <c r="G252" i="14"/>
  <c r="E252" i="14"/>
  <c r="G248" i="14"/>
  <c r="F248" i="14"/>
  <c r="G247" i="14"/>
  <c r="F247" i="14"/>
  <c r="G246" i="14"/>
  <c r="F246" i="14"/>
  <c r="G245" i="14"/>
  <c r="F245" i="14"/>
  <c r="G244" i="14"/>
  <c r="F244" i="14"/>
  <c r="G243" i="14"/>
  <c r="F243" i="14"/>
  <c r="G242" i="14"/>
  <c r="F242" i="14"/>
  <c r="G241" i="14"/>
  <c r="F241" i="14"/>
  <c r="G240" i="14"/>
  <c r="F240" i="14"/>
  <c r="G237" i="14"/>
  <c r="E237" i="14"/>
  <c r="G233" i="14"/>
  <c r="F233" i="14"/>
  <c r="G232" i="14"/>
  <c r="F232" i="14"/>
  <c r="G231" i="14"/>
  <c r="F231" i="14"/>
  <c r="G230" i="14"/>
  <c r="F230" i="14"/>
  <c r="G224" i="14"/>
  <c r="F224" i="14"/>
  <c r="G223" i="14"/>
  <c r="F223" i="14"/>
  <c r="G222" i="14"/>
  <c r="F222" i="14"/>
  <c r="G221" i="14"/>
  <c r="F221" i="14"/>
  <c r="G220" i="14"/>
  <c r="F220" i="14"/>
  <c r="G219" i="14"/>
  <c r="F219" i="14"/>
  <c r="G218" i="14"/>
  <c r="F218" i="14"/>
  <c r="G217" i="14"/>
  <c r="F217" i="14"/>
  <c r="G216" i="14"/>
  <c r="F216" i="14"/>
  <c r="G210" i="14"/>
  <c r="F210" i="14"/>
  <c r="G209" i="14"/>
  <c r="F209" i="14"/>
  <c r="G208" i="14"/>
  <c r="F208" i="14"/>
  <c r="G207" i="14"/>
  <c r="F207" i="14"/>
  <c r="G206" i="14"/>
  <c r="F206" i="14"/>
  <c r="G205" i="14"/>
  <c r="F205" i="14"/>
  <c r="G204" i="14"/>
  <c r="F204" i="14"/>
  <c r="G203" i="14"/>
  <c r="F203" i="14"/>
  <c r="G202" i="14"/>
  <c r="F202" i="14"/>
  <c r="G201" i="14"/>
  <c r="F201" i="14"/>
  <c r="G200" i="14"/>
  <c r="F200" i="14"/>
  <c r="G199" i="14"/>
  <c r="F199" i="14"/>
  <c r="G198" i="14"/>
  <c r="F198" i="14"/>
  <c r="G197" i="14"/>
  <c r="F197" i="14"/>
  <c r="G196" i="14"/>
  <c r="F196" i="14"/>
  <c r="G195" i="14"/>
  <c r="F195" i="14"/>
  <c r="G194" i="14"/>
  <c r="F194" i="14"/>
  <c r="G190" i="14"/>
  <c r="E190" i="14"/>
  <c r="G186" i="14"/>
  <c r="F186" i="14"/>
  <c r="G185" i="14"/>
  <c r="F185" i="14"/>
  <c r="G184" i="14"/>
  <c r="F184" i="14"/>
  <c r="G183" i="14"/>
  <c r="F183" i="14"/>
  <c r="G182" i="14"/>
  <c r="F182" i="14"/>
  <c r="G181" i="14"/>
  <c r="F181" i="14"/>
  <c r="G180" i="14"/>
  <c r="F180" i="14"/>
  <c r="G174" i="14"/>
  <c r="F174" i="14"/>
  <c r="G173" i="14"/>
  <c r="F173" i="14"/>
  <c r="G172" i="14"/>
  <c r="F172" i="14"/>
  <c r="G171" i="14"/>
  <c r="F171" i="14"/>
  <c r="G170" i="14"/>
  <c r="F170" i="14"/>
  <c r="G169" i="14"/>
  <c r="F169" i="14"/>
  <c r="G168" i="14"/>
  <c r="F168" i="14"/>
  <c r="G167" i="14"/>
  <c r="F167" i="14"/>
  <c r="G166" i="14"/>
  <c r="F166" i="14"/>
  <c r="G165" i="14"/>
  <c r="F165" i="14"/>
  <c r="G164" i="14"/>
  <c r="F164" i="14"/>
  <c r="G163" i="14"/>
  <c r="F163" i="14"/>
  <c r="G162" i="14"/>
  <c r="F162" i="14"/>
  <c r="G158" i="14"/>
  <c r="E158" i="14"/>
  <c r="G156" i="14"/>
  <c r="E156" i="14"/>
  <c r="G152" i="14"/>
  <c r="F152" i="14"/>
  <c r="G151" i="14"/>
  <c r="F151" i="14"/>
  <c r="G150" i="14"/>
  <c r="F150" i="14"/>
  <c r="G149" i="14"/>
  <c r="F149" i="14"/>
  <c r="G148" i="14"/>
  <c r="F148" i="14"/>
  <c r="G147" i="14"/>
  <c r="F147" i="14"/>
  <c r="G146" i="14"/>
  <c r="F146" i="14"/>
  <c r="G145" i="14"/>
  <c r="F145" i="14"/>
  <c r="G144" i="14"/>
  <c r="F144" i="14"/>
  <c r="G143" i="14"/>
  <c r="F143" i="14"/>
  <c r="G142" i="14"/>
  <c r="F142" i="14"/>
  <c r="G141" i="14"/>
  <c r="F141" i="14"/>
  <c r="G140" i="14"/>
  <c r="F140" i="14"/>
  <c r="G137" i="14"/>
  <c r="E137" i="14"/>
  <c r="G133" i="14"/>
  <c r="F133" i="14"/>
  <c r="G132" i="14"/>
  <c r="F132" i="14"/>
  <c r="G131" i="14"/>
  <c r="F131" i="14"/>
  <c r="G130" i="14"/>
  <c r="F130" i="14"/>
  <c r="G129" i="14"/>
  <c r="F129" i="14"/>
  <c r="G128" i="14"/>
  <c r="F128" i="14"/>
  <c r="G127" i="14"/>
  <c r="F127" i="14"/>
  <c r="G126" i="14"/>
  <c r="F126" i="14"/>
  <c r="G125" i="14"/>
  <c r="F125" i="14"/>
  <c r="G124" i="14"/>
  <c r="F124" i="14"/>
  <c r="G123" i="14"/>
  <c r="F123" i="14"/>
  <c r="G122" i="14"/>
  <c r="F122" i="14"/>
  <c r="G121" i="14"/>
  <c r="F121" i="14"/>
  <c r="G120" i="14"/>
  <c r="F120" i="14"/>
  <c r="G119" i="14"/>
  <c r="F119" i="14"/>
  <c r="G118" i="14"/>
  <c r="F118" i="14"/>
  <c r="G117" i="14"/>
  <c r="F117" i="14"/>
  <c r="G114" i="14"/>
  <c r="E114" i="14"/>
  <c r="G110" i="14"/>
  <c r="F110" i="14"/>
  <c r="G109" i="14"/>
  <c r="F109" i="14"/>
  <c r="G108" i="14"/>
  <c r="F108" i="14"/>
  <c r="G107" i="14"/>
  <c r="F107" i="14"/>
  <c r="G106" i="14"/>
  <c r="F106" i="14"/>
  <c r="G105" i="14"/>
  <c r="F105" i="14"/>
  <c r="G104" i="14"/>
  <c r="F104" i="14"/>
  <c r="G103" i="14"/>
  <c r="F103" i="14"/>
  <c r="G102" i="14"/>
  <c r="F102" i="14"/>
  <c r="G101" i="14"/>
  <c r="F101" i="14"/>
  <c r="G100" i="14"/>
  <c r="F100" i="14"/>
  <c r="G99" i="14"/>
  <c r="F99" i="14"/>
  <c r="G98" i="14"/>
  <c r="F98" i="14"/>
  <c r="G95" i="14"/>
  <c r="E95" i="14"/>
  <c r="G91" i="14"/>
  <c r="F91" i="14"/>
  <c r="G90" i="14"/>
  <c r="F90" i="14"/>
  <c r="G89" i="14"/>
  <c r="F89" i="14"/>
  <c r="G88" i="14"/>
  <c r="F88" i="14"/>
  <c r="G87" i="14"/>
  <c r="F87" i="14"/>
  <c r="G86" i="14"/>
  <c r="F86" i="14"/>
  <c r="G85" i="14"/>
  <c r="F85" i="14"/>
  <c r="G84" i="14"/>
  <c r="F84" i="14"/>
  <c r="G83" i="14"/>
  <c r="F83" i="14"/>
  <c r="G82" i="14"/>
  <c r="F82" i="14"/>
  <c r="G81" i="14"/>
  <c r="F81" i="14"/>
  <c r="G80" i="14"/>
  <c r="F80" i="14"/>
  <c r="G79" i="14"/>
  <c r="F79" i="14"/>
  <c r="G78" i="14"/>
  <c r="F78" i="14"/>
  <c r="G77" i="14"/>
  <c r="F77" i="14"/>
  <c r="G76" i="14"/>
  <c r="F76" i="14"/>
  <c r="G75" i="14"/>
  <c r="F75" i="14"/>
  <c r="G74" i="14"/>
  <c r="F74" i="14"/>
  <c r="G73" i="14"/>
  <c r="F73" i="14"/>
  <c r="G72" i="14"/>
  <c r="F72" i="14"/>
  <c r="G71" i="14"/>
  <c r="F71" i="14"/>
  <c r="G70" i="14"/>
  <c r="F70" i="14"/>
  <c r="G69" i="14"/>
  <c r="F69" i="14"/>
  <c r="G68" i="14"/>
  <c r="F68" i="14"/>
  <c r="G67" i="14"/>
  <c r="F67" i="14"/>
  <c r="G66" i="14"/>
  <c r="F66" i="14"/>
  <c r="G65" i="14"/>
  <c r="F65" i="14"/>
  <c r="G64" i="14"/>
  <c r="F64" i="14"/>
  <c r="G63" i="14"/>
  <c r="F63" i="14"/>
  <c r="G62" i="14"/>
  <c r="F62" i="14"/>
  <c r="G56" i="14"/>
  <c r="F56" i="14"/>
  <c r="G55" i="14"/>
  <c r="F55" i="14"/>
  <c r="G54" i="14"/>
  <c r="F54" i="14"/>
  <c r="G53" i="14"/>
  <c r="F53" i="14"/>
  <c r="G52" i="14"/>
  <c r="F52" i="14"/>
  <c r="G51" i="14"/>
  <c r="F51" i="14"/>
  <c r="G50" i="14"/>
  <c r="F50" i="14"/>
  <c r="G49" i="14"/>
  <c r="F49" i="14"/>
  <c r="G48" i="14"/>
  <c r="F48" i="14"/>
  <c r="G47" i="14"/>
  <c r="F47" i="14"/>
  <c r="G46" i="14"/>
  <c r="F46" i="14"/>
  <c r="G45" i="14"/>
  <c r="F45" i="14"/>
  <c r="G44" i="14"/>
  <c r="F44" i="14"/>
  <c r="G43" i="14"/>
  <c r="F43" i="14"/>
  <c r="G42" i="14"/>
  <c r="F42" i="14"/>
  <c r="G41" i="14"/>
  <c r="F41" i="14"/>
  <c r="G40" i="14"/>
  <c r="F40" i="14"/>
  <c r="G34" i="14"/>
  <c r="F34" i="14"/>
  <c r="G33" i="14"/>
  <c r="F33" i="14"/>
  <c r="G32" i="14"/>
  <c r="F32" i="14"/>
  <c r="G31" i="14"/>
  <c r="F31" i="14"/>
  <c r="G30" i="14"/>
  <c r="F30" i="14"/>
  <c r="G29" i="14"/>
  <c r="F29" i="14"/>
  <c r="G28" i="14"/>
  <c r="F28" i="14"/>
  <c r="G27" i="14"/>
  <c r="F27" i="14"/>
  <c r="G26" i="14"/>
  <c r="F26" i="14"/>
  <c r="G25" i="14"/>
  <c r="F25" i="14"/>
  <c r="G24" i="14"/>
  <c r="F24" i="14"/>
  <c r="G23" i="14"/>
  <c r="F23" i="14"/>
  <c r="G22" i="14"/>
  <c r="F22" i="14"/>
  <c r="G21" i="14"/>
  <c r="F21" i="14"/>
  <c r="G20" i="14"/>
  <c r="F20" i="14"/>
  <c r="G19" i="14"/>
  <c r="F19" i="14"/>
  <c r="G18" i="14"/>
  <c r="F18" i="14"/>
  <c r="G17" i="14"/>
  <c r="F17" i="14"/>
  <c r="G16" i="14"/>
  <c r="F16" i="14"/>
  <c r="G15" i="14"/>
  <c r="F15" i="14"/>
  <c r="G14" i="14"/>
  <c r="F14" i="14"/>
  <c r="G11" i="14"/>
  <c r="E11" i="14"/>
  <c r="G9" i="14"/>
  <c r="E9" i="14"/>
  <c r="G3" i="14"/>
  <c r="E3" i="14"/>
  <c r="J97" i="13"/>
  <c r="I97" i="13"/>
  <c r="J96" i="13"/>
  <c r="I96" i="13"/>
  <c r="J95" i="13"/>
  <c r="I95" i="13"/>
  <c r="J94" i="13"/>
  <c r="I94" i="13"/>
  <c r="J93" i="13"/>
  <c r="I93" i="13"/>
  <c r="J92" i="13"/>
  <c r="I92" i="13"/>
  <c r="J91" i="13"/>
  <c r="I91" i="13"/>
  <c r="J84" i="13"/>
  <c r="I84" i="13"/>
  <c r="J83" i="13"/>
  <c r="I83" i="13"/>
  <c r="J82" i="13"/>
  <c r="I82" i="13"/>
  <c r="J81" i="13"/>
  <c r="I81" i="13"/>
  <c r="J80" i="13"/>
  <c r="I80" i="13"/>
  <c r="J79" i="13"/>
  <c r="I79" i="13"/>
  <c r="J72" i="13"/>
  <c r="I72" i="13"/>
  <c r="J71" i="13"/>
  <c r="I71" i="13"/>
  <c r="J70" i="13"/>
  <c r="I70" i="13"/>
  <c r="J69" i="13"/>
  <c r="I69" i="13"/>
  <c r="J68" i="13"/>
  <c r="I68" i="13"/>
  <c r="J67" i="13"/>
  <c r="I67" i="13"/>
  <c r="J66" i="13"/>
  <c r="I66" i="13"/>
  <c r="J65" i="13"/>
  <c r="I65" i="13"/>
  <c r="J58" i="13"/>
  <c r="I58" i="13"/>
  <c r="J57" i="13"/>
  <c r="I57" i="13"/>
  <c r="J56" i="13"/>
  <c r="I56" i="13"/>
  <c r="J55" i="13"/>
  <c r="I55" i="13"/>
  <c r="J54" i="13"/>
  <c r="I54" i="13"/>
  <c r="J53" i="13"/>
  <c r="I53" i="13"/>
  <c r="J52" i="13"/>
  <c r="I52" i="13"/>
  <c r="J48" i="13"/>
  <c r="H48" i="13"/>
  <c r="J44" i="13"/>
  <c r="I44" i="13"/>
  <c r="J43" i="13"/>
  <c r="I43" i="13"/>
  <c r="J42" i="13"/>
  <c r="I42" i="13"/>
  <c r="J41" i="13"/>
  <c r="I41" i="13"/>
  <c r="J40" i="13"/>
  <c r="I40" i="13"/>
  <c r="J39" i="13"/>
  <c r="I39" i="13"/>
  <c r="J38" i="13"/>
  <c r="I38" i="13"/>
  <c r="J31" i="13"/>
  <c r="I31" i="13"/>
  <c r="J30" i="13"/>
  <c r="I30" i="13"/>
  <c r="J29" i="13"/>
  <c r="I29" i="13"/>
  <c r="J28" i="13"/>
  <c r="I28" i="13"/>
  <c r="J27" i="13"/>
  <c r="I27" i="13"/>
  <c r="J26" i="13"/>
  <c r="I26" i="13"/>
  <c r="J25" i="13"/>
  <c r="I25" i="13"/>
  <c r="J18" i="13"/>
  <c r="I18" i="13"/>
  <c r="J17" i="13"/>
  <c r="I17" i="13"/>
  <c r="J16" i="13"/>
  <c r="I16" i="13"/>
  <c r="J15" i="13"/>
  <c r="I15" i="13"/>
  <c r="J11" i="13"/>
  <c r="H11" i="13"/>
  <c r="J9" i="13"/>
  <c r="H9" i="13"/>
  <c r="J3" i="13"/>
  <c r="H3" i="13"/>
</calcChain>
</file>

<file path=xl/sharedStrings.xml><?xml version="1.0" encoding="utf-8"?>
<sst xmlns="http://schemas.openxmlformats.org/spreadsheetml/2006/main" count="829" uniqueCount="307">
  <si>
    <t>①エネルギーの効率的利用及び日常的なエネルギーの節約</t>
  </si>
  <si>
    <t>③設備の入替・更新時及び施設の改修に当たっての配慮</t>
    <rPh sb="1" eb="3">
      <t>セツビ</t>
    </rPh>
    <rPh sb="4" eb="6">
      <t>イレカエ</t>
    </rPh>
    <rPh sb="7" eb="10">
      <t>コウシンジ</t>
    </rPh>
    <rPh sb="10" eb="11">
      <t>オヨ</t>
    </rPh>
    <rPh sb="12" eb="14">
      <t>シセツ</t>
    </rPh>
    <rPh sb="15" eb="17">
      <t>カイシュウ</t>
    </rPh>
    <rPh sb="18" eb="19">
      <t>ア</t>
    </rPh>
    <rPh sb="23" eb="25">
      <t>ハイリョ</t>
    </rPh>
    <phoneticPr fontId="1"/>
  </si>
  <si>
    <t>使用していない部屋の空調を停止している</t>
  </si>
  <si>
    <t>達成時期を定めた具体的な数値目標を設定している</t>
  </si>
  <si>
    <t>緑のカーテンを設置している</t>
  </si>
  <si>
    <t>屋上に野菜などを植えて屋上緑化をしている</t>
  </si>
  <si>
    <t>空調を必要な区域や時間に限定して使用している</t>
  </si>
  <si>
    <t>間引き照明を実施している</t>
  </si>
  <si>
    <t>冬季以外は給湯を停止している</t>
  </si>
  <si>
    <t>高効率機器（蓄熱式ヒートポンプなど）を採用している</t>
  </si>
  <si>
    <t>排熱を利用している</t>
  </si>
  <si>
    <t>換気の際に屋外に排出される熱を回収して利用することのできる全熱交換器を採用している</t>
  </si>
  <si>
    <t>従来機との比較でAPFの高いヒートポンプエアコンを採用している</t>
  </si>
  <si>
    <t>天然ガスを利用した空調システムなどの省エネルギー型空調設備を導入している</t>
  </si>
  <si>
    <t>給湯設備の配管などを断熱化している</t>
  </si>
  <si>
    <t>電力損失の少ない高効率変圧器を採用している</t>
  </si>
  <si>
    <t>地域冷暖房（地域熱供給）システムを利用している</t>
  </si>
  <si>
    <t>自然エネルギーの積極的利用を進めている／検討している</t>
  </si>
  <si>
    <t>潜熱回収型湯沸器（熱効率95％）を採用している</t>
  </si>
  <si>
    <t>照明器具に個別スイッチ（キャノピースイッチなど）を取り付けている</t>
  </si>
  <si>
    <t>家電製品はトップランナー製品を優先的に選択している（省エネ性能カタログを参考にしている）</t>
  </si>
  <si>
    <t>屋上を遮熱塗装している</t>
  </si>
  <si>
    <t>会議用資料や事務手続書類の簡素化に取り組んでいる</t>
  </si>
  <si>
    <t>使用済み封筒を再利用している</t>
  </si>
  <si>
    <t>書面による郵送に代えて電子メールを活用している</t>
  </si>
  <si>
    <t>レンタルウエス（工業用ぞうきん）を利用している</t>
  </si>
  <si>
    <t>節水呼びかけの表示をしている</t>
  </si>
  <si>
    <t>蛇口（水栓）をシャワー型にするなど水量を減らす工夫をしている</t>
  </si>
  <si>
    <t>バルブの調整により水量及び水圧の調節を図っている</t>
  </si>
  <si>
    <t>蛇口に節水こま（適量の水を流す機能を持つこま）を設置している</t>
  </si>
  <si>
    <t>水道配管からの漏水を定期的に点検している</t>
  </si>
  <si>
    <t>ホースに手元バルブを取り付けて流し放しを防いでいる</t>
  </si>
  <si>
    <t>自動水栓を取付けている</t>
  </si>
  <si>
    <t>燃料電池システムを導入している</t>
  </si>
  <si>
    <t>カーボン・オフセットに取り組んでいる商品やサービスを購入又は使用している</t>
  </si>
  <si>
    <t>汚染物質除去装置を設置している</t>
  </si>
  <si>
    <t>大気汚染の少ないプロセスや機器（低NOx燃焼機器など）を採用している</t>
  </si>
  <si>
    <t>従業員などにマイバッグ運動を呼びかけている</t>
  </si>
  <si>
    <t>適切なリサイクル業者を特定・選定している</t>
  </si>
  <si>
    <t>水質汚濁の少ないプロセスや機器（廃液回収・再利用など）を採用している</t>
  </si>
  <si>
    <t>排水処理装置を適切に設置している</t>
  </si>
  <si>
    <t>悪臭防止のため排出口の位置などの配慮を行っている</t>
  </si>
  <si>
    <t>温室効果ガス排出係数の低い小売電気事業者から電力を購入している</t>
  </si>
  <si>
    <t>定期点検を着実に実施している</t>
  </si>
  <si>
    <t>事業活動が生物多様性に与える影響を公表している</t>
  </si>
  <si>
    <t>外部関係者の意見を聴取する窓口を設けている</t>
  </si>
  <si>
    <t>建築物の耐久性の向上に取り組んでいる</t>
  </si>
  <si>
    <t>部分換気システムを導入している</t>
  </si>
  <si>
    <t>コージェネレーションシステムを導入している</t>
  </si>
  <si>
    <t>ごみ焼却熱やボイラーなどの廃熱を利用できる回収システムを導入している</t>
  </si>
  <si>
    <t>環境ラベル認定など製品を優先的に購入している</t>
  </si>
  <si>
    <t>省エネルギー基準適合製品を購入している</t>
  </si>
  <si>
    <t>ロッカー室や倉庫、使用頻度が低いトイレなど、照明は普段は消灯し、使用時のみ点灯している</t>
  </si>
  <si>
    <t>パソコン、コピー機などのOA機器は、省電力設定にしている</t>
  </si>
  <si>
    <t>夜間、休日は、パソコン、プリンターなどの主電源を切っている</t>
  </si>
  <si>
    <t>空調の適温化（冷房28℃程度、暖房20℃程度）を徹底している</t>
  </si>
  <si>
    <t>ブラインドやカーテンの利用などにより、熱の出入りを調節している</t>
  </si>
  <si>
    <t>夏季における軽装（クールビズ）、冬季における重ね着（ウォームビズ）など服装の工夫をして、冷暖房の使用を抑えている</t>
  </si>
  <si>
    <t>屋外機の冷却対策（よしず、日陰、散水など）をしている</t>
  </si>
  <si>
    <t>窓に断熱シート（プチプチマットなど）を貼付け、熱のロスを防いでいる</t>
  </si>
  <si>
    <t>冷暖房終了時間前に熱源機を停止し、装置内の熱を有効利用している（予冷や予熱時には外気の取り入れをしていない）</t>
  </si>
  <si>
    <t>エレベーターの夜間、休日の部分的停止などを行っている</t>
  </si>
  <si>
    <t>電力不要時には、負荷遮断、変圧器を遮断している</t>
  </si>
  <si>
    <t>熱源機器（冷凍機、ボイラーなど）の冷水・温水出口温度の設定を、運転効率がよくなるよう可能な限り調整をする他、定期点検を行うなど、適正に管理している</t>
  </si>
  <si>
    <t>外気温度が概ね20～27℃の中間期は、全熱交換器（換気をしながら、冷暖房の熱を回収して再利用する設備）のバイパス運転（普通換気モード、中間制御運転、熱交換ローター停止）を行っている。又は、窓の開閉などにより外気取り入れ量を調整して室温を調節している</t>
  </si>
  <si>
    <t>共用のコンピューターなどの電源については、管理担当者や使用上のルールを決めるなど、適正に管理している</t>
  </si>
  <si>
    <t>複層ガラス、二重サッシなどを採用し、建物の断熱性能を向上させている</t>
  </si>
  <si>
    <t>昼間の太陽光や人の存在を感知し、必要時のみ点灯する設備を採用している</t>
  </si>
  <si>
    <t>コピー機、パソコン、プリンターなどのOA機器についは、エネルギー効率の高い機器を導入している</t>
  </si>
  <si>
    <t>あらかじめ設定された時刻や時間帯に、照明の箇所や照度などを自動制御するシステムを導入している</t>
  </si>
  <si>
    <t>熱線吸収ガラス、熱線反射ガラスを採用し、日射を遮断している</t>
  </si>
  <si>
    <t>負荷の変動が予想される動力機器において、回転数制御が可能なインバーターを採用している</t>
  </si>
  <si>
    <t>天井埋込形エアコンの吹き出しにファンなどを付けて、風を攪乱させる装置を導入している</t>
  </si>
  <si>
    <t>蒸気配管、加熱装置などの断熱化（保温）している</t>
  </si>
  <si>
    <t>社内LAN、データベースなどの利用による文書の電子化に取り組んでいる</t>
  </si>
  <si>
    <t>打合せや会議の資料などについては、ホワイトボードやプロジェクターの利用により、ペーパーレス化に取り組んでいる</t>
  </si>
  <si>
    <t>印刷物を作成する場合は、その部数が必要最小限の量となるように考慮し、残部が出ないように配慮している</t>
  </si>
  <si>
    <t>両面、集約などの機能を活用した印刷及びコピーを徹底している</t>
  </si>
  <si>
    <t>使用済み用紙、ポスター、カレンダーなどの裏紙が活用できる紙は可能な限り利用するよう工夫している</t>
  </si>
  <si>
    <t>コピー機は、枚数や拡大・縮小の誤りなどのミスコピーを防止するため、使用前に設定を確認するとともに、次に使用する人に配慮し、使用後は必ず設定をリセットしている</t>
  </si>
  <si>
    <t>手洗い時、洗い物においては、日常的に節水を励行している</t>
  </si>
  <si>
    <t>社用車の洗車を必要最小限に留め、洗車する場合は節水を励行している</t>
  </si>
  <si>
    <t>トイレに水流し音発生器を取り付けるなど、トイレ用水を節約している</t>
  </si>
  <si>
    <t>冷温水発生機、クーリングタワーなどの稼働に伴い使用される水の量が適正に保たれるよう設備の管理を行っている</t>
  </si>
  <si>
    <t>雨水の貯留タンクや雨水利用施設の設置などにより、雨水利用を行っている</t>
  </si>
  <si>
    <t>燃料油、溶剤、塗料などの揮発を防止するなど、VOCの排出抑制に取り組んでいる</t>
  </si>
  <si>
    <t>製品購入の際には、できるだけHFC（ハイドロフルオロカーボン）、PFC（パーフルオロカーボン）、SF６（六フッ化硫黄）などを使用していない製品を選ぶように配慮している</t>
  </si>
  <si>
    <t xml:space="preserve">太陽光発電設備を導入し、太陽エネルギーを電気として利用している </t>
  </si>
  <si>
    <t xml:space="preserve">太陽熱温水器などを導入し、加熱した水を暖房や給湯に利用している </t>
  </si>
  <si>
    <t>ゴミ箱の削減、あるいは撤去している</t>
  </si>
  <si>
    <t>使い捨て製品（紙コップ、使い捨て容器入りの弁当など）の使用や購入を抑制している</t>
  </si>
  <si>
    <t>リターナブル容器（ビール瓶、一升瓶など）に入った製品を優先的に購入し、使用している</t>
  </si>
  <si>
    <t>再使用又はリサイクルしやすい製品を優先的に購入し、使用している</t>
  </si>
  <si>
    <t>詰め替え可能な製品の利用や備品の修理などにより、製品などの長期使用を進めている</t>
  </si>
  <si>
    <t>コピー機、パソコン、プリンターなどについて、リサイクルしやすい素材を使用した製品を購入している</t>
  </si>
  <si>
    <t>商品の購入時には、簡易包装のものを優先的に購入している</t>
  </si>
  <si>
    <t>紙、金属缶、ガラスびん、プラスチック、電池などについて、分別回収ボックスの適正配置などにより、ごみの分別を徹底している</t>
  </si>
  <si>
    <t>廃棄物焼却の際、塩化ビニールなど焼却に適さない物が混入しないよう徹底するとともに、ばい煙の処理、近隣環境への配慮などを行っている</t>
  </si>
  <si>
    <t>低騒音型機器の使用、防音・防振設備の設置などにより騒音・振動を防止し、日常監視及び測定を実施している</t>
  </si>
  <si>
    <t>節水型の家電製品、水洗トイレなどを積極的に購入している</t>
  </si>
  <si>
    <t>環境に配慮した物品などの調達に関する方針、基準などを作成し、それらに基づき物品リストを作成し、リストに基づき購入を行っている</t>
  </si>
  <si>
    <t>再生材料から作られた製品を優先的に購入、使用している</t>
  </si>
  <si>
    <t>間伐材、未利用資源などを利用した製品を積極的に購入、使用している</t>
  </si>
  <si>
    <t>無漂白製品（衣料品など）、水性塗料などの環境への負荷の少ない製品を優先的に購入、使用している</t>
  </si>
  <si>
    <t>修理や部品交換が可能で、部品の再使用、素材の再生利用が容易な設計の製品を優先的に購入、使用している</t>
  </si>
  <si>
    <t>木材の調達に当たり、跡地の緑化、植林、環境修復が適切に行われていることに配慮している。又は跡地緑化などを考慮している</t>
  </si>
  <si>
    <t>エコドライブなど運転方法の配慮（急発進・急加速や空ぶかしの排除、駐停車中のエンジン停止など）を励行している</t>
  </si>
  <si>
    <t>事業所周辺の環境や生き物の保全活動（生息地の整備など）を通じ、事業活動を行う地域環境への配慮を行っている</t>
  </si>
  <si>
    <t xml:space="preserve">行政、地域住民、取引先などへ環境経営レポートを配布している </t>
  </si>
  <si>
    <t>事業活動に伴う重要な環境負荷、環境に関する主要な目標、環境担当者の連絡先などを公表している</t>
  </si>
  <si>
    <t>外部からの情報提供、公表の依頼に対する窓口を置いている</t>
  </si>
  <si>
    <t>意見聴取を定期的に行い、環境への取組の際に考慮している</t>
  </si>
  <si>
    <t>地域のボランティア活動などに積極的に参加し、協力や支援を行っている</t>
  </si>
  <si>
    <t>環境負荷の少ない建築材の使用、建築材の使用合理化など（合板型枠などの木材の使用合理化、高炉セメント、エコセメント、再生素材の積極的使用など）を依頼している</t>
  </si>
  <si>
    <t>建築物の老朽化や運用の診断を行い、 改善や環境保全設備の見直しを行っている</t>
  </si>
  <si>
    <t>排水設備のメンテナンス、 吹き付けアスベストの管理（特に解体時の事前除去）などを行っている</t>
  </si>
  <si>
    <t>②収集運搬システムにおける環境配慮及び効率化</t>
    <phoneticPr fontId="1"/>
  </si>
  <si>
    <t>中間処理後の廃棄物を運ぶ最終処分場の視察を定期的に行っている</t>
    <rPh sb="0" eb="2">
      <t>チュウカン</t>
    </rPh>
    <rPh sb="2" eb="4">
      <t>ショリ</t>
    </rPh>
    <rPh sb="4" eb="5">
      <t>ゴ</t>
    </rPh>
    <rPh sb="6" eb="9">
      <t>ハイキブツ</t>
    </rPh>
    <rPh sb="10" eb="11">
      <t>ハコ</t>
    </rPh>
    <rPh sb="12" eb="14">
      <t>サイシュウ</t>
    </rPh>
    <rPh sb="14" eb="17">
      <t>ショブンジョウ</t>
    </rPh>
    <rPh sb="18" eb="20">
      <t>シサツ</t>
    </rPh>
    <rPh sb="21" eb="24">
      <t>テイキテキ</t>
    </rPh>
    <rPh sb="25" eb="26">
      <t>オコナ</t>
    </rPh>
    <phoneticPr fontId="1"/>
  </si>
  <si>
    <t>廃棄物処理法など廃棄物処理に関わる法令をチェックし、顧客への情報提供を行っている</t>
    <rPh sb="0" eb="3">
      <t>ハイキブツ</t>
    </rPh>
    <rPh sb="3" eb="6">
      <t>ショリホウ</t>
    </rPh>
    <rPh sb="8" eb="11">
      <t>ハイキブツ</t>
    </rPh>
    <rPh sb="11" eb="13">
      <t>ショリ</t>
    </rPh>
    <rPh sb="14" eb="15">
      <t>カカ</t>
    </rPh>
    <rPh sb="17" eb="19">
      <t>ホウレイ</t>
    </rPh>
    <rPh sb="26" eb="28">
      <t>コキャク</t>
    </rPh>
    <rPh sb="30" eb="32">
      <t>ジョウホウ</t>
    </rPh>
    <rPh sb="32" eb="34">
      <t>テイキョウ</t>
    </rPh>
    <rPh sb="35" eb="36">
      <t>オコナ</t>
    </rPh>
    <phoneticPr fontId="1"/>
  </si>
  <si>
    <t>顧客（排出事業者）に対し、異物除去や分別の徹底について説明を行い、実施してもらっている</t>
    <rPh sb="0" eb="2">
      <t>コキャク</t>
    </rPh>
    <rPh sb="3" eb="8">
      <t>ハイシュツジギョウシャ</t>
    </rPh>
    <rPh sb="10" eb="11">
      <t>タイ</t>
    </rPh>
    <rPh sb="13" eb="15">
      <t>イブツ</t>
    </rPh>
    <rPh sb="15" eb="17">
      <t>ジョキョ</t>
    </rPh>
    <rPh sb="18" eb="20">
      <t>ブンベツ</t>
    </rPh>
    <rPh sb="21" eb="23">
      <t>テッテイ</t>
    </rPh>
    <rPh sb="27" eb="29">
      <t>セツメイ</t>
    </rPh>
    <rPh sb="30" eb="31">
      <t>オコナ</t>
    </rPh>
    <rPh sb="33" eb="35">
      <t>ジッシ</t>
    </rPh>
    <phoneticPr fontId="1"/>
  </si>
  <si>
    <t>顧客（排出事業者）に対し、マニュフェスト、伝票の管理・保管の必要を周知している</t>
    <rPh sb="0" eb="2">
      <t>コキャク</t>
    </rPh>
    <rPh sb="3" eb="5">
      <t>ハイシュツ</t>
    </rPh>
    <rPh sb="5" eb="8">
      <t>ジギョウシャ</t>
    </rPh>
    <rPh sb="10" eb="11">
      <t>タイ</t>
    </rPh>
    <rPh sb="21" eb="23">
      <t>デンピョウ</t>
    </rPh>
    <rPh sb="24" eb="26">
      <t>カンリ</t>
    </rPh>
    <rPh sb="27" eb="29">
      <t>ホカン</t>
    </rPh>
    <rPh sb="30" eb="32">
      <t>ヒツヨウ</t>
    </rPh>
    <rPh sb="33" eb="35">
      <t>シュウチ</t>
    </rPh>
    <phoneticPr fontId="1"/>
  </si>
  <si>
    <t>リサイクル製品の製造においては、リサイクル製品認定制度の認定を受けるなどを行い、品質確認・品質保証を徹底している</t>
    <rPh sb="8" eb="10">
      <t>セイゾウ</t>
    </rPh>
    <rPh sb="21" eb="23">
      <t>セイヒン</t>
    </rPh>
    <rPh sb="23" eb="25">
      <t>ニンテイ</t>
    </rPh>
    <rPh sb="25" eb="27">
      <t>セイド</t>
    </rPh>
    <rPh sb="28" eb="30">
      <t>ニンテイ</t>
    </rPh>
    <rPh sb="31" eb="32">
      <t>ウ</t>
    </rPh>
    <rPh sb="37" eb="38">
      <t>オコナ</t>
    </rPh>
    <rPh sb="40" eb="42">
      <t>ヒンシツ</t>
    </rPh>
    <rPh sb="42" eb="44">
      <t>カクニン</t>
    </rPh>
    <rPh sb="45" eb="47">
      <t>ヒンシツ</t>
    </rPh>
    <rPh sb="47" eb="49">
      <t>ホショウ</t>
    </rPh>
    <rPh sb="50" eb="52">
      <t>テッテイ</t>
    </rPh>
    <phoneticPr fontId="1"/>
  </si>
  <si>
    <t>再生資源の売却先を定期的に視察し、不適正な処理が行われていないか確認している</t>
    <rPh sb="0" eb="4">
      <t>サイセイシゲン</t>
    </rPh>
    <rPh sb="5" eb="7">
      <t>バイキャク</t>
    </rPh>
    <rPh sb="7" eb="8">
      <t>サキ</t>
    </rPh>
    <rPh sb="9" eb="12">
      <t>テイキテキ</t>
    </rPh>
    <rPh sb="13" eb="15">
      <t>シサツ</t>
    </rPh>
    <rPh sb="17" eb="20">
      <t>フテキセイ</t>
    </rPh>
    <rPh sb="21" eb="23">
      <t>ショリ</t>
    </rPh>
    <rPh sb="24" eb="25">
      <t>オコナ</t>
    </rPh>
    <rPh sb="32" eb="34">
      <t>カクニン</t>
    </rPh>
    <phoneticPr fontId="1"/>
  </si>
  <si>
    <t>他社とのBCP策定など、地域社会での連携を強化している</t>
    <rPh sb="0" eb="2">
      <t>タシャ</t>
    </rPh>
    <rPh sb="7" eb="9">
      <t>サクテイ</t>
    </rPh>
    <rPh sb="12" eb="14">
      <t>チイキ</t>
    </rPh>
    <rPh sb="14" eb="16">
      <t>シャカイ</t>
    </rPh>
    <rPh sb="18" eb="20">
      <t>レンケイ</t>
    </rPh>
    <rPh sb="21" eb="23">
      <t>キョウカ</t>
    </rPh>
    <phoneticPr fontId="1"/>
  </si>
  <si>
    <t>排出種類ごとに二次マニフェストの管理を確実に行い、紐付けしている</t>
    <rPh sb="2" eb="4">
      <t>シュルイ</t>
    </rPh>
    <rPh sb="7" eb="9">
      <t>ニジ</t>
    </rPh>
    <rPh sb="16" eb="18">
      <t>カンリ</t>
    </rPh>
    <rPh sb="19" eb="21">
      <t>カクジツ</t>
    </rPh>
    <rPh sb="22" eb="23">
      <t>オコナ</t>
    </rPh>
    <rPh sb="25" eb="26">
      <t>ヒモ</t>
    </rPh>
    <rPh sb="26" eb="27">
      <t>ヅ</t>
    </rPh>
    <phoneticPr fontId="1"/>
  </si>
  <si>
    <t>収集運搬車両の購入の際、排ガスのレベル、燃費、リサイクル素材の使用などを考慮している</t>
  </si>
  <si>
    <t>運搬経路を選択する際に、幅員、渋滞などの道路条件を考慮している</t>
  </si>
  <si>
    <t>排出事業者の排出状況や運搬先の処理施設などの状況を把握し、適切な収集運搬計画を立てている</t>
  </si>
  <si>
    <t>廃棄物の種類、性状、排出量を把握し、適切な収集運搬機材の選出などを行っている</t>
  </si>
  <si>
    <t>デジタル式運行記録計、ドライブレコーダーなどエコドライブ関連機器を導入している</t>
  </si>
  <si>
    <t>事業場周辺の環境モニタリングなどの環境監視・環境計測を行っている</t>
  </si>
  <si>
    <t>事業場周辺の環境モニタリングなどの結果を公表している</t>
  </si>
  <si>
    <t>事故防止及び事故発生時における対応マニュアルを作成するなど、必要な体制の整備を図っている</t>
  </si>
  <si>
    <t>施設・設備の運転管理及び維持管理について、会社独自の体制などを設けて実施している</t>
  </si>
  <si>
    <t>提出先に対して、廃棄物の物性などの情報を提供している</t>
  </si>
  <si>
    <t>サプライチェーンの観点で委託後処理されたものの使用用途、適正処理などのチェックを行っている</t>
    <rPh sb="9" eb="11">
      <t>カンテン</t>
    </rPh>
    <rPh sb="14" eb="15">
      <t>ゴ</t>
    </rPh>
    <rPh sb="15" eb="17">
      <t>ショリ</t>
    </rPh>
    <rPh sb="23" eb="25">
      <t>シヨウ</t>
    </rPh>
    <rPh sb="25" eb="27">
      <t>ヨウト</t>
    </rPh>
    <rPh sb="28" eb="32">
      <t>テキセイショリ</t>
    </rPh>
    <rPh sb="40" eb="41">
      <t>オコナ</t>
    </rPh>
    <phoneticPr fontId="1"/>
  </si>
  <si>
    <t>②社会貢献</t>
    <phoneticPr fontId="1"/>
  </si>
  <si>
    <t>３）水の効率的利用及び日常的な節水</t>
    <phoneticPr fontId="1"/>
  </si>
  <si>
    <t>３）排水処理</t>
    <phoneticPr fontId="1"/>
  </si>
  <si>
    <t>②大気汚染物質の排出抑制</t>
    <phoneticPr fontId="1"/>
  </si>
  <si>
    <t>再生資源の積極的利用に取り組んでいる</t>
    <rPh sb="0" eb="2">
      <t>サイセイ</t>
    </rPh>
    <rPh sb="2" eb="4">
      <t>シゲン</t>
    </rPh>
    <rPh sb="5" eb="8">
      <t>セッキョクテキ</t>
    </rPh>
    <rPh sb="8" eb="10">
      <t>リヨウ</t>
    </rPh>
    <rPh sb="11" eb="12">
      <t>ト</t>
    </rPh>
    <rPh sb="13" eb="14">
      <t>ク</t>
    </rPh>
    <phoneticPr fontId="1"/>
  </si>
  <si>
    <t>原材料の生産や採掘が、現地の生物多様性に悪影響を与えるものではないか、先住民の権利は尊重されているかなどについての情報を得ている</t>
  </si>
  <si>
    <t>１．廃棄物処理の事業活動に関する項目</t>
    <phoneticPr fontId="1"/>
  </si>
  <si>
    <t>○</t>
    <phoneticPr fontId="1"/>
  </si>
  <si>
    <t>社用車について、ハイブリッド車や低燃費車、低排出ガス認定車、電気自動車、天然ガス自動車などの低公害車への切替えに取り組んでいる（再掲）</t>
    <rPh sb="64" eb="66">
      <t>サイケイ</t>
    </rPh>
    <phoneticPr fontId="1"/>
  </si>
  <si>
    <t>②中間処理後廃棄物の持ち出し先における環境負荷の低減</t>
    <phoneticPr fontId="1"/>
  </si>
  <si>
    <t>③再使用、再生利用の実施</t>
    <phoneticPr fontId="1"/>
  </si>
  <si>
    <t>２）製品及びサービスにおける環境配慮</t>
  </si>
  <si>
    <t>製品などの輸送の際には、繰り返し利用できるパレットや通い箱を利用している</t>
  </si>
  <si>
    <t>エコドライブなど運転方法の配慮（急発進・急加速や空ぶかしの排除、駐停車中のエンジン停止など）を励行している（再掲）</t>
    <rPh sb="54" eb="56">
      <t>サイケイ</t>
    </rPh>
    <phoneticPr fontId="2"/>
  </si>
  <si>
    <t>共用自転車を導入して、近距離の用務には社用車を使用せず、自転車を利用するように努めている</t>
  </si>
  <si>
    <t>公共交通機関の利用などにより、社用車の使用削減に努めている</t>
  </si>
  <si>
    <t>鉄道・海運を積極的に利用している</t>
  </si>
  <si>
    <t>タイヤの空気圧を定期的に確認し、適正値（メーカー指定の空気圧）を保つように努めている</t>
  </si>
  <si>
    <t>排気ガスや騒音のレベルを抑えるため適正な車輌整備を行っている</t>
  </si>
  <si>
    <t>共同輸配送、帰り荷の確保に取り組んでいる（積載車の納品・引き取り時）</t>
  </si>
  <si>
    <t>発注・輸送（納品・引き取り）の計画化・平準化、行き過ぎた少量・多頻度輸送やジャスト・イン・タイムサービスの見直しを行っている</t>
  </si>
  <si>
    <t>使用後の製品、容器包装などの回収・リサイクルに取り組んでいる</t>
  </si>
  <si>
    <t>①出荷、輸送などにおける取組</t>
    <phoneticPr fontId="1"/>
  </si>
  <si>
    <t>組織の環境への取組状況について、本チェック表（Excelファイル）を基に把握してください。</t>
    <rPh sb="0" eb="2">
      <t>ソシキ</t>
    </rPh>
    <rPh sb="3" eb="5">
      <t>カンキョウ</t>
    </rPh>
    <rPh sb="7" eb="9">
      <t>トリクミ</t>
    </rPh>
    <rPh sb="9" eb="11">
      <t>ジョウキョウ</t>
    </rPh>
    <rPh sb="16" eb="17">
      <t>ホン</t>
    </rPh>
    <rPh sb="21" eb="22">
      <t>ヒョウ</t>
    </rPh>
    <rPh sb="34" eb="35">
      <t>モト</t>
    </rPh>
    <rPh sb="36" eb="38">
      <t>ハアク</t>
    </rPh>
    <phoneticPr fontId="1"/>
  </si>
  <si>
    <t>追加する取組がある場合には、それぞれの項目の下の空欄に取組の内容を記入してください。</t>
    <rPh sb="0" eb="2">
      <t>ツイカ</t>
    </rPh>
    <rPh sb="4" eb="6">
      <t>トリクミ</t>
    </rPh>
    <rPh sb="9" eb="11">
      <t>バアイ</t>
    </rPh>
    <rPh sb="19" eb="21">
      <t>コウモク</t>
    </rPh>
    <rPh sb="22" eb="23">
      <t>シタ</t>
    </rPh>
    <rPh sb="24" eb="26">
      <t>クウラン</t>
    </rPh>
    <rPh sb="27" eb="29">
      <t>トリクミ</t>
    </rPh>
    <rPh sb="30" eb="32">
      <t>ナイヨウ</t>
    </rPh>
    <rPh sb="33" eb="35">
      <t>キニュウ</t>
    </rPh>
    <phoneticPr fontId="1"/>
  </si>
  <si>
    <t>総合結果</t>
    <rPh sb="0" eb="2">
      <t>ソウゴウ</t>
    </rPh>
    <rPh sb="2" eb="4">
      <t>ケッカ</t>
    </rPh>
    <phoneticPr fontId="1"/>
  </si>
  <si>
    <t>／</t>
    <phoneticPr fontId="1"/>
  </si>
  <si>
    <t>関連する取組についてのみ、左の「チェック」の欄に「1」を入力してください。</t>
    <rPh sb="0" eb="2">
      <t>カンレン</t>
    </rPh>
    <rPh sb="4" eb="6">
      <t>トリクミ</t>
    </rPh>
    <rPh sb="13" eb="14">
      <t>ヒダリ</t>
    </rPh>
    <rPh sb="22" eb="23">
      <t>ラン</t>
    </rPh>
    <rPh sb="28" eb="30">
      <t>ニュウリョク</t>
    </rPh>
    <phoneticPr fontId="1"/>
  </si>
  <si>
    <t>「重要度」の欄に、環境経営に著しい効果があると考えられる項目には「3」を、かなり効果がある項目には「2」を、多少効果がある項目には「1」を入力してください。</t>
    <rPh sb="1" eb="4">
      <t>ジュウヨウド</t>
    </rPh>
    <rPh sb="6" eb="7">
      <t>ラン</t>
    </rPh>
    <rPh sb="9" eb="11">
      <t>カンキョウ</t>
    </rPh>
    <rPh sb="11" eb="13">
      <t>ケイエイ</t>
    </rPh>
    <rPh sb="14" eb="15">
      <t>イチジル</t>
    </rPh>
    <rPh sb="17" eb="19">
      <t>コウカ</t>
    </rPh>
    <rPh sb="23" eb="24">
      <t>カンガ</t>
    </rPh>
    <rPh sb="28" eb="30">
      <t>コウモク</t>
    </rPh>
    <rPh sb="40" eb="42">
      <t>コウカ</t>
    </rPh>
    <rPh sb="45" eb="47">
      <t>コウモク</t>
    </rPh>
    <rPh sb="54" eb="56">
      <t>タショウ</t>
    </rPh>
    <rPh sb="56" eb="58">
      <t>コウカ</t>
    </rPh>
    <rPh sb="61" eb="63">
      <t>コウモク</t>
    </rPh>
    <rPh sb="69" eb="71">
      <t>ニュウリョク</t>
    </rPh>
    <phoneticPr fontId="1"/>
  </si>
  <si>
    <t>「取組」の欄に、既に取り組んでいる活動には「2」を、さらに取組が必要は活動には「1」を、取り組んでいない活動には「0」を入力してください。</t>
    <rPh sb="1" eb="3">
      <t>トリクミ</t>
    </rPh>
    <rPh sb="5" eb="6">
      <t>ラン</t>
    </rPh>
    <rPh sb="8" eb="9">
      <t>スデ</t>
    </rPh>
    <rPh sb="10" eb="11">
      <t>ト</t>
    </rPh>
    <rPh sb="12" eb="13">
      <t>ク</t>
    </rPh>
    <rPh sb="17" eb="19">
      <t>カツドウ</t>
    </rPh>
    <rPh sb="29" eb="31">
      <t>トリクミ</t>
    </rPh>
    <rPh sb="32" eb="34">
      <t>ヒツヨウ</t>
    </rPh>
    <rPh sb="35" eb="37">
      <t>カツドウ</t>
    </rPh>
    <rPh sb="44" eb="45">
      <t>ト</t>
    </rPh>
    <rPh sb="46" eb="47">
      <t>ク</t>
    </rPh>
    <rPh sb="52" eb="54">
      <t>カツドウ</t>
    </rPh>
    <rPh sb="60" eb="62">
      <t>ニュウリョク</t>
    </rPh>
    <phoneticPr fontId="1"/>
  </si>
  <si>
    <t>評価点及び結果の点数は、自動で入力されます。</t>
    <rPh sb="0" eb="3">
      <t>ヒョウカテン</t>
    </rPh>
    <rPh sb="3" eb="4">
      <t>オヨ</t>
    </rPh>
    <rPh sb="5" eb="7">
      <t>ケッカ</t>
    </rPh>
    <rPh sb="8" eb="10">
      <t>テンスウ</t>
    </rPh>
    <rPh sb="12" eb="14">
      <t>ジドウ</t>
    </rPh>
    <rPh sb="15" eb="17">
      <t>ニュウリョク</t>
    </rPh>
    <phoneticPr fontId="1"/>
  </si>
  <si>
    <t>１．事業活動へのインプットに関する項目</t>
    <phoneticPr fontId="1"/>
  </si>
  <si>
    <t>大項目結果</t>
    <rPh sb="0" eb="3">
      <t>ダイコウモク</t>
    </rPh>
    <rPh sb="3" eb="5">
      <t>ケッカ</t>
    </rPh>
    <phoneticPr fontId="1"/>
  </si>
  <si>
    <t>／</t>
    <phoneticPr fontId="1"/>
  </si>
  <si>
    <t>中項目結果</t>
    <rPh sb="0" eb="3">
      <t>チュウコウモク</t>
    </rPh>
    <rPh sb="3" eb="5">
      <t>ケッカ</t>
    </rPh>
    <phoneticPr fontId="1"/>
  </si>
  <si>
    <t>ﾁｪｯｸ</t>
    <phoneticPr fontId="1"/>
  </si>
  <si>
    <t>具体的な取組</t>
    <rPh sb="0" eb="3">
      <t>グタイテキ</t>
    </rPh>
    <rPh sb="4" eb="6">
      <t>トリク</t>
    </rPh>
    <phoneticPr fontId="1"/>
  </si>
  <si>
    <t>取組段階の目安
導入
発展
継続的発展</t>
    <rPh sb="0" eb="1">
      <t>ト</t>
    </rPh>
    <rPh sb="1" eb="2">
      <t>ク</t>
    </rPh>
    <rPh sb="2" eb="4">
      <t>ダンカイ</t>
    </rPh>
    <rPh sb="5" eb="7">
      <t>メヤス</t>
    </rPh>
    <rPh sb="8" eb="10">
      <t>ドウニュウ</t>
    </rPh>
    <rPh sb="11" eb="13">
      <t>ハッテン</t>
    </rPh>
    <rPh sb="14" eb="17">
      <t>ケイゾクテキ</t>
    </rPh>
    <rPh sb="17" eb="19">
      <t>ハッテン</t>
    </rPh>
    <phoneticPr fontId="1"/>
  </si>
  <si>
    <t>重要度</t>
    <rPh sb="0" eb="3">
      <t>ジュウヨウド</t>
    </rPh>
    <phoneticPr fontId="1"/>
  </si>
  <si>
    <t>取組</t>
    <rPh sb="0" eb="2">
      <t>トリクミ</t>
    </rPh>
    <phoneticPr fontId="1"/>
  </si>
  <si>
    <t>評価点</t>
    <rPh sb="0" eb="2">
      <t>ヒョウカ</t>
    </rPh>
    <rPh sb="2" eb="3">
      <t>テン</t>
    </rPh>
    <phoneticPr fontId="1"/>
  </si>
  <si>
    <t>↑関連する取組についてのみ「1」を入力してください。</t>
    <phoneticPr fontId="1"/>
  </si>
  <si>
    <t>②設備機器などの適正管理</t>
    <phoneticPr fontId="1"/>
  </si>
  <si>
    <t>２．事業活動からのアウトプットに関する項目</t>
  </si>
  <si>
    <t>／</t>
    <phoneticPr fontId="1"/>
  </si>
  <si>
    <t>①温室効果ガスの排出抑制</t>
    <phoneticPr fontId="1"/>
  </si>
  <si>
    <t>２）廃棄物等の排出抑制、リサイクル、適正処理</t>
  </si>
  <si>
    <t>①廃棄物の発生そのものを抑える取組</t>
  </si>
  <si>
    <t>②リサイクルの促進</t>
    <phoneticPr fontId="1"/>
  </si>
  <si>
    <t>４．その他</t>
    <rPh sb="4" eb="5">
      <t>タ</t>
    </rPh>
    <phoneticPr fontId="1"/>
  </si>
  <si>
    <t>２）環境コミュニケーション及び社会貢献</t>
  </si>
  <si>
    <t>①環境コミュニケーション</t>
  </si>
  <si>
    <t>３）施主・事業主における建築物の増改築、解体などに当たっての環境配慮</t>
    <rPh sb="25" eb="26">
      <t>ア</t>
    </rPh>
    <phoneticPr fontId="1"/>
  </si>
  <si>
    <t>○</t>
    <phoneticPr fontId="1"/>
  </si>
  <si>
    <t>↑関連する取組についてのみ「1」を入力してください。</t>
    <phoneticPr fontId="1"/>
  </si>
  <si>
    <t>２）省資源</t>
    <phoneticPr fontId="1"/>
  </si>
  <si>
    <t>４）化学物質使用量の抑制及び管理</t>
    <phoneticPr fontId="1"/>
  </si>
  <si>
    <t>／</t>
    <phoneticPr fontId="1"/>
  </si>
  <si>
    <t>１）温室効果ガスの排出抑制、大気汚染などの防止</t>
    <phoneticPr fontId="1"/>
  </si>
  <si>
    <t>③産業廃棄物などの適正処理</t>
    <phoneticPr fontId="1"/>
  </si>
  <si>
    <t>４）その他生活環境に係る保全の取組など</t>
    <phoneticPr fontId="1"/>
  </si>
  <si>
    <t>ﾁｪｯｸ</t>
    <phoneticPr fontId="1"/>
  </si>
  <si>
    <t>３．製品及びサービスに関する項目</t>
    <phoneticPr fontId="1"/>
  </si>
  <si>
    <t>１）グリーン購入（環境に配慮した物品などの購入、使用など）</t>
    <phoneticPr fontId="1"/>
  </si>
  <si>
    <t>１）生物多様性の保全と持続可能な利用のための取組</t>
    <phoneticPr fontId="1"/>
  </si>
  <si>
    <t>①設計者及び施工業者（工務店、建設会社など）への依頼・協力要請</t>
    <phoneticPr fontId="1"/>
  </si>
  <si>
    <t>②既存建築物が及ぼす環境への影響を予防、低減するための方策</t>
    <phoneticPr fontId="1"/>
  </si>
  <si>
    <t>別表　環境への取組の自己チェック表【産業廃棄物処理業者向け】Ⅰ．廃棄物処理に関する取組</t>
    <rPh sb="0" eb="2">
      <t>ベッピョウ</t>
    </rPh>
    <rPh sb="3" eb="5">
      <t>カンキョウ</t>
    </rPh>
    <rPh sb="7" eb="9">
      <t>トリクミ</t>
    </rPh>
    <rPh sb="10" eb="12">
      <t>ジコ</t>
    </rPh>
    <rPh sb="16" eb="17">
      <t>ヒョウ</t>
    </rPh>
    <rPh sb="18" eb="23">
      <t>サンギョウハイキブツ</t>
    </rPh>
    <rPh sb="23" eb="25">
      <t>ショリ</t>
    </rPh>
    <rPh sb="25" eb="27">
      <t>ギョウシャ</t>
    </rPh>
    <rPh sb="27" eb="28">
      <t>ム</t>
    </rPh>
    <rPh sb="32" eb="35">
      <t>ハイキブツ</t>
    </rPh>
    <rPh sb="35" eb="37">
      <t>ショリ</t>
    </rPh>
    <rPh sb="38" eb="39">
      <t>カン</t>
    </rPh>
    <rPh sb="41" eb="43">
      <t>トリクミ</t>
    </rPh>
    <phoneticPr fontId="1"/>
  </si>
  <si>
    <t>段階</t>
    <rPh sb="0" eb="2">
      <t>ダンカイ</t>
    </rPh>
    <phoneticPr fontId="1"/>
  </si>
  <si>
    <t>収集運搬</t>
    <rPh sb="0" eb="2">
      <t>シュウシュウ</t>
    </rPh>
    <rPh sb="2" eb="4">
      <t>ウンパン</t>
    </rPh>
    <phoneticPr fontId="1"/>
  </si>
  <si>
    <t>処理処分</t>
    <rPh sb="0" eb="2">
      <t>ショリ</t>
    </rPh>
    <rPh sb="2" eb="4">
      <t>ショブン</t>
    </rPh>
    <phoneticPr fontId="1"/>
  </si>
  <si>
    <t>事務管理</t>
    <rPh sb="0" eb="2">
      <t>ジム</t>
    </rPh>
    <rPh sb="2" eb="4">
      <t>カンリ</t>
    </rPh>
    <phoneticPr fontId="1"/>
  </si>
  <si>
    <t>排出者との
コミュニケーション</t>
    <rPh sb="0" eb="3">
      <t>ハイシュツシャ</t>
    </rPh>
    <phoneticPr fontId="1"/>
  </si>
  <si>
    <t>１）受託、または受領した産業廃棄物の収集運搬・処分における環境配慮</t>
    <phoneticPr fontId="1"/>
  </si>
  <si>
    <t>①車両の購入・選択にあたっての配慮</t>
    <phoneticPr fontId="1"/>
  </si>
  <si>
    <t>③収集運搬車両の使用にあたっての配慮</t>
    <rPh sb="1" eb="3">
      <t>シュウシュウ</t>
    </rPh>
    <rPh sb="3" eb="5">
      <t>ウンパン</t>
    </rPh>
    <rPh sb="5" eb="7">
      <t>シャリョウ</t>
    </rPh>
    <rPh sb="8" eb="10">
      <t>シヨウ</t>
    </rPh>
    <rPh sb="16" eb="18">
      <t>ハイリョ</t>
    </rPh>
    <phoneticPr fontId="1"/>
  </si>
  <si>
    <t>２）産業廃棄物の処理などにおける環境配慮</t>
    <phoneticPr fontId="1"/>
  </si>
  <si>
    <t>①事業場における取組</t>
    <phoneticPr fontId="1"/>
  </si>
  <si>
    <t>④顧客に対する情報提供、および適正な排出に係るコミュニケーションの実施</t>
    <phoneticPr fontId="1"/>
  </si>
  <si>
    <t>最新の排ガス規制や騒音規制に適合した車両への代替を進めている</t>
  </si>
  <si>
    <t>作業時間や待機時間、走行距離の短縮化を図っている</t>
  </si>
  <si>
    <t>収集運搬取扱量の平準化を行っている</t>
  </si>
  <si>
    <t>タイヤの空気圧を定期的に確認し、適正値（メーカー指定の空気圧）を保つようにしている</t>
  </si>
  <si>
    <t>受託した産業廃棄物の計測管理、搬入管理を行っている</t>
  </si>
  <si>
    <t>委託先の処理内容の定期的なチェックを行っている</t>
  </si>
  <si>
    <t>環境マネジメント規格の認証取得業者と契約している</t>
  </si>
  <si>
    <t>処理の結果発生した中間処理後廃棄物は、リサイクルを行うことができる業者に契約している</t>
  </si>
  <si>
    <t>循環型社会形成推進基本法に基づく優先順位に従って、再使用、再生利用又は熱回収の実施に積極的に取り組んでいる</t>
  </si>
  <si>
    <t>リサイクル製品の販売促進に積極的に取り組んでいる</t>
  </si>
  <si>
    <t>優良産廃処理業者認定制度における事業の透明性に係る基準に基づき、情報の公表を行っている</t>
  </si>
  <si>
    <t>○</t>
  </si>
  <si>
    <t>１）省エネルギー（アウトプットである温室効果ガスの排出抑制にも効果がある取組）</t>
    <phoneticPr fontId="1"/>
  </si>
  <si>
    <t>別表　環境への取組の自己チェック表【産業廃棄物処理業者向け】Ⅱ．その他の環境への取組</t>
    <rPh sb="0" eb="2">
      <t>ベッピョウ</t>
    </rPh>
    <rPh sb="3" eb="5">
      <t>カンキョウ</t>
    </rPh>
    <rPh sb="7" eb="9">
      <t>トリクミ</t>
    </rPh>
    <rPh sb="10" eb="12">
      <t>ジコ</t>
    </rPh>
    <rPh sb="16" eb="17">
      <t>ヒョウ</t>
    </rPh>
    <rPh sb="18" eb="23">
      <t>サンギョウハイキブツ</t>
    </rPh>
    <rPh sb="23" eb="25">
      <t>ショリ</t>
    </rPh>
    <rPh sb="25" eb="27">
      <t>ギョウシャ</t>
    </rPh>
    <rPh sb="27" eb="28">
      <t>ム</t>
    </rPh>
    <rPh sb="34" eb="35">
      <t>タ</t>
    </rPh>
    <rPh sb="36" eb="38">
      <t>カンキョウ</t>
    </rPh>
    <rPh sb="40" eb="42">
      <t>トリクミ</t>
    </rPh>
    <phoneticPr fontId="1"/>
  </si>
  <si>
    <t>事務室、工場などの照明は、昼休み、残業時など、不必要な時は消灯している</t>
    <phoneticPr fontId="1"/>
  </si>
  <si>
    <t>エレベーターの使用を控え、階段を使用している</t>
    <phoneticPr fontId="1"/>
  </si>
  <si>
    <t>すだれや庇の取り付けで窓からの日射の侵入を防いでいる</t>
  </si>
  <si>
    <t>人感センサー、照度センサー等による管理を行っている</t>
    <rPh sb="7" eb="9">
      <t>ショウド</t>
    </rPh>
    <rPh sb="13" eb="14">
      <t>トウ</t>
    </rPh>
    <rPh sb="17" eb="19">
      <t>カンリ</t>
    </rPh>
    <rPh sb="20" eb="21">
      <t>オコナ</t>
    </rPh>
    <phoneticPr fontId="1"/>
  </si>
  <si>
    <t>ピークシフトを実施している</t>
  </si>
  <si>
    <t>空調機のフィルターの定期的な清掃・交換など、適正に管理している</t>
    <phoneticPr fontId="1"/>
  </si>
  <si>
    <t>照明器具については、定期的な清掃、交換を行うなど、適正に管理している</t>
  </si>
  <si>
    <t>空気圧縮機については、必要十分なライン圧力に低圧化している</t>
  </si>
  <si>
    <t>デマンド監視を実施している</t>
  </si>
  <si>
    <t>空調：外気浸入による熱損失を防ぐ処置をしている</t>
  </si>
  <si>
    <t>空調：外気利用などで効率の良い運転をしている</t>
  </si>
  <si>
    <t>LED照明を採用している</t>
  </si>
  <si>
    <t>照明器具の位置を下げるなど照度UPに取り組んでいる</t>
    <phoneticPr fontId="1"/>
  </si>
  <si>
    <t>空気圧縮機、冷凍機、ボイラーなどのエネルギー供給設備については、新規購入及び更新時には省エネルギー型機を導入している</t>
  </si>
  <si>
    <t>屋根、壁、床などに断熱材を採用している</t>
  </si>
  <si>
    <t>空調機の屋外機に散水装置を取り付けている（ピークカット対策）</t>
    <phoneticPr fontId="1"/>
  </si>
  <si>
    <t>電力のデマンドコントロールを採用している（ピークカット対策）</t>
  </si>
  <si>
    <t>作成する書類は１枚にまとめる"１枚ベスト運動"に取り組んでいる</t>
    <phoneticPr fontId="1"/>
  </si>
  <si>
    <t>処理工程で使用する水を再利用するための設備を設置し、活用している（中水利用）</t>
    <rPh sb="0" eb="2">
      <t>ショリ</t>
    </rPh>
    <phoneticPr fontId="1"/>
  </si>
  <si>
    <t>塗装やメッキに使用する洗浄水を多段（カスケード）使用している</t>
  </si>
  <si>
    <t>雨水を地下浸透させる設備（浸透升など）を導入している</t>
  </si>
  <si>
    <t>屋外での除草剤、殺虫剤の使用の削減に取り組んでいる</t>
  </si>
  <si>
    <t>危険物に該当しない消毒剤を使用している</t>
    <rPh sb="0" eb="3">
      <t>キケンブツ</t>
    </rPh>
    <rPh sb="4" eb="6">
      <t>ガイトウ</t>
    </rPh>
    <rPh sb="9" eb="12">
      <t>ショウドクザイ</t>
    </rPh>
    <rPh sb="13" eb="15">
      <t>シヨウ</t>
    </rPh>
    <phoneticPr fontId="1"/>
  </si>
  <si>
    <t>保管タンク、配管などの漏れ防止を実施している</t>
  </si>
  <si>
    <t>洗浄薬品などは、交換頻度を見直しを行い、使用量の削減に取り組んでいる</t>
    <rPh sb="17" eb="18">
      <t>オコナ</t>
    </rPh>
    <rPh sb="20" eb="23">
      <t>シヨウリョウ</t>
    </rPh>
    <rPh sb="24" eb="26">
      <t>サクゲン</t>
    </rPh>
    <rPh sb="27" eb="28">
      <t>ト</t>
    </rPh>
    <rPh sb="29" eb="30">
      <t>ク</t>
    </rPh>
    <phoneticPr fontId="1"/>
  </si>
  <si>
    <t>有害物質のタンク、パイプ類は漏洩、拡散などを防止できる構造としている</t>
  </si>
  <si>
    <t>化学物質について、その種類、使用量、保管量、使用方法、使用場所、保管場所などを経時的に把握し、記録･管理している</t>
    <phoneticPr fontId="1"/>
  </si>
  <si>
    <t>有害性の化学物質の排出量の計測、推定などを行っている</t>
  </si>
  <si>
    <t>有害性の化学物質の表示を徹底している</t>
  </si>
  <si>
    <t>化学物質の安全性に関する情報伝達のため、SDSにより管理している</t>
  </si>
  <si>
    <t>有害物質のタンク、パイプなどの保守・点検を定期的に行うなど適正管理に努めている</t>
  </si>
  <si>
    <t>自社の車両の運転におけるムダな燃料使用をさけるため、ドライブレコーダーなどを導入し、車両の運転における燃料効率の改善を図っている</t>
  </si>
  <si>
    <t>HFC（ハイドロフルオロカーボン）、PFC（パーフルオロカーボン）、SF６（六フッ化硫黄）などを使用している製品を廃棄する際の回収に努めている</t>
  </si>
  <si>
    <t>マイクロ水力（発電規模100kW程度以下の水力発電）を導入している</t>
    <phoneticPr fontId="1"/>
  </si>
  <si>
    <t>蓄電池やヒートポンプ蓄熱や水素などの蓄エネを行っている</t>
    <rPh sb="0" eb="3">
      <t>チクデンチ</t>
    </rPh>
    <rPh sb="10" eb="12">
      <t>チクネツ</t>
    </rPh>
    <rPh sb="13" eb="15">
      <t>スイソ</t>
    </rPh>
    <rPh sb="18" eb="19">
      <t>チク</t>
    </rPh>
    <rPh sb="22" eb="23">
      <t>オコナ</t>
    </rPh>
    <phoneticPr fontId="1"/>
  </si>
  <si>
    <t>社用車について、ハイブリッド車や低燃費車、低排出ガス認定車、電気自動車、天然ガス自動車などの低公害車への切替えに取り組んでいる</t>
    <rPh sb="0" eb="3">
      <t>シャヨウシャ</t>
    </rPh>
    <rPh sb="14" eb="15">
      <t>シャ</t>
    </rPh>
    <rPh sb="16" eb="19">
      <t>テイネンピ</t>
    </rPh>
    <rPh sb="19" eb="20">
      <t>シャ</t>
    </rPh>
    <rPh sb="21" eb="24">
      <t>テイハイシュツ</t>
    </rPh>
    <rPh sb="26" eb="29">
      <t>ニンテイシャ</t>
    </rPh>
    <rPh sb="30" eb="32">
      <t>デンキ</t>
    </rPh>
    <rPh sb="32" eb="35">
      <t>ジドウシャ</t>
    </rPh>
    <rPh sb="36" eb="38">
      <t>テンネン</t>
    </rPh>
    <rPh sb="40" eb="43">
      <t>ジドウシャ</t>
    </rPh>
    <rPh sb="46" eb="49">
      <t>テイコウガイ</t>
    </rPh>
    <rPh sb="49" eb="50">
      <t>シャ</t>
    </rPh>
    <rPh sb="52" eb="53">
      <t>キ</t>
    </rPh>
    <rPh sb="53" eb="54">
      <t>カ</t>
    </rPh>
    <rPh sb="56" eb="57">
      <t>ト</t>
    </rPh>
    <rPh sb="58" eb="59">
      <t>ク</t>
    </rPh>
    <phoneticPr fontId="1"/>
  </si>
  <si>
    <t>設備の定期点検と予防保全の実施をしている</t>
  </si>
  <si>
    <t>日常的に大気汚染防止への配慮（燃焼管理など）を行っている</t>
  </si>
  <si>
    <t>大気汚染について、法令による基準より厳しい自主管理基準を設定し、その遵守に努めている</t>
  </si>
  <si>
    <t>ペーパータオルを廃止している</t>
  </si>
  <si>
    <t>OA機器などの故障時には、修理可能かどうかをチェックし、可能な限り修理することで長期使用に努めている</t>
  </si>
  <si>
    <t>マイ箸、マイカップ、マイ水筒運動を行っている</t>
  </si>
  <si>
    <t>３S（整理・整頓・清掃）活動を実施している</t>
  </si>
  <si>
    <t>帳票など紙類の削減について見直しを行っている</t>
    <rPh sb="4" eb="6">
      <t>カミルイ</t>
    </rPh>
    <rPh sb="7" eb="9">
      <t>サクゲン</t>
    </rPh>
    <rPh sb="13" eb="15">
      <t>ミナオ</t>
    </rPh>
    <rPh sb="17" eb="18">
      <t>オコナ</t>
    </rPh>
    <phoneticPr fontId="1"/>
  </si>
  <si>
    <t>廃棄物の重量を正確に把握し、MFCA（マテリアルフローコスト会計）などに基づき廃棄物の原価を計算している</t>
  </si>
  <si>
    <t>廃棄物処理方法の変更をしたり、分別廃棄の徹底を行い、廃棄物を資源化できるようにしている</t>
    <rPh sb="0" eb="3">
      <t>ハイキブツ</t>
    </rPh>
    <rPh sb="3" eb="5">
      <t>ショリ</t>
    </rPh>
    <rPh sb="5" eb="7">
      <t>ホウホウ</t>
    </rPh>
    <rPh sb="8" eb="10">
      <t>ヘンコウ</t>
    </rPh>
    <rPh sb="15" eb="17">
      <t>ブンベツ</t>
    </rPh>
    <rPh sb="17" eb="19">
      <t>ハイキ</t>
    </rPh>
    <rPh sb="20" eb="22">
      <t>テッテイ</t>
    </rPh>
    <rPh sb="23" eb="24">
      <t>オコナ</t>
    </rPh>
    <rPh sb="26" eb="29">
      <t>ハイキブツ</t>
    </rPh>
    <rPh sb="30" eb="33">
      <t>シゲンカ</t>
    </rPh>
    <phoneticPr fontId="1"/>
  </si>
  <si>
    <t>シュレッダーの使用を機密文書などに限り、シュレッダー処理紙のリサイクルに努めている</t>
  </si>
  <si>
    <t>コピー機、プリンターのトナーカートリッジの回収ルートを確立し、リサイクルを図っている</t>
  </si>
  <si>
    <t>発生したごみは可能な限り、圧縮などを行い、減容している</t>
  </si>
  <si>
    <t>メタン発生防止のため、生ごみなどの分別・リサイクルや適正な焼却処分を極力行うことにより、有機物の埋立て処分を抑制している</t>
    <phoneticPr fontId="1"/>
  </si>
  <si>
    <t>廃棄物を見える化している（量、金額、委託先など）</t>
  </si>
  <si>
    <t>排水への有害物質や有機汚濁物質の混入をできるだけ少なくしている</t>
    <rPh sb="0" eb="2">
      <t>ハイスイ</t>
    </rPh>
    <rPh sb="4" eb="8">
      <t>ユウガイブッシツ</t>
    </rPh>
    <rPh sb="9" eb="11">
      <t>ユウキ</t>
    </rPh>
    <rPh sb="11" eb="13">
      <t>オダク</t>
    </rPh>
    <rPh sb="13" eb="15">
      <t>ブッシツ</t>
    </rPh>
    <rPh sb="16" eb="18">
      <t>コンニュウ</t>
    </rPh>
    <rPh sb="24" eb="25">
      <t>スク</t>
    </rPh>
    <phoneticPr fontId="1"/>
  </si>
  <si>
    <t>浄化槽の適切な維持管理を実施している</t>
  </si>
  <si>
    <t>水質汚濁に関連する法令による基準より厳しい自主管理基準を設定し、その達成に努めている</t>
    <rPh sb="5" eb="7">
      <t>カンレン</t>
    </rPh>
    <phoneticPr fontId="1"/>
  </si>
  <si>
    <t>油水分離槽を設置し、油の分離・回収に努めている</t>
  </si>
  <si>
    <t>年に数回程度油水分離槽の清掃を定期的に行い、油の流出防止に努めている</t>
  </si>
  <si>
    <t>コピー用紙、コンピューター用紙、伝票、事務用箋、印刷物、パンフレット、トイレットペーパー、名刺などの紙について、再生紙又は未利用繊維への転換を図っている</t>
  </si>
  <si>
    <t>調達する原材料について、認証品（森林認証、漁業認証など）の活用を指向している</t>
  </si>
  <si>
    <t>敷地内、壁面、屋上などの緑化を行っている（大気浄化、都市気象の緩和にも資する）</t>
    <phoneticPr fontId="1"/>
  </si>
  <si>
    <t>ウェブサイト上で環境に関する情報を提供する等、消費者などに対して情報提供や啓発活動を行っている</t>
    <rPh sb="21" eb="22">
      <t>トウ</t>
    </rPh>
    <rPh sb="23" eb="26">
      <t>ショウヒシャ</t>
    </rPh>
    <rPh sb="29" eb="30">
      <t>タイ</t>
    </rPh>
    <rPh sb="32" eb="34">
      <t>ジョウホウ</t>
    </rPh>
    <rPh sb="34" eb="36">
      <t>テイキョウ</t>
    </rPh>
    <rPh sb="37" eb="39">
      <t>ケイハツ</t>
    </rPh>
    <rPh sb="39" eb="41">
      <t>カツドウ</t>
    </rPh>
    <rPh sb="42" eb="43">
      <t>オコナ</t>
    </rPh>
    <phoneticPr fontId="1"/>
  </si>
  <si>
    <t>人権デューディリジェンスに取組み、情報開示を実施している</t>
    <rPh sb="0" eb="2">
      <t>ジンケン</t>
    </rPh>
    <rPh sb="13" eb="15">
      <t>トリクミ</t>
    </rPh>
    <rPh sb="17" eb="19">
      <t>ジョウホウ</t>
    </rPh>
    <rPh sb="19" eb="21">
      <t>カイジ</t>
    </rPh>
    <rPh sb="22" eb="24">
      <t>ジッシ</t>
    </rPh>
    <phoneticPr fontId="15"/>
  </si>
  <si>
    <t>従業員、顧客、地域社会などの利害関係者を含む人権方針の策定を行っている</t>
    <rPh sb="4" eb="6">
      <t>コキャク</t>
    </rPh>
    <rPh sb="7" eb="9">
      <t>チイキ</t>
    </rPh>
    <rPh sb="9" eb="11">
      <t>シャカイ</t>
    </rPh>
    <rPh sb="14" eb="19">
      <t>リガイカンケイシャ</t>
    </rPh>
    <rPh sb="20" eb="21">
      <t>フク</t>
    </rPh>
    <rPh sb="22" eb="24">
      <t>ジンケン</t>
    </rPh>
    <rPh sb="24" eb="26">
      <t>ホウシン</t>
    </rPh>
    <rPh sb="27" eb="29">
      <t>サクテイ</t>
    </rPh>
    <rPh sb="30" eb="31">
      <t>オコナ</t>
    </rPh>
    <phoneticPr fontId="15"/>
  </si>
  <si>
    <t>同業他社などによる循環型社会形成のための取組などの情報収集を行い、自社内で共有、取組内容の改良に活かしている</t>
    <rPh sb="0" eb="4">
      <t>ドウギョウタシャ</t>
    </rPh>
    <rPh sb="9" eb="12">
      <t>ジュンカンガタ</t>
    </rPh>
    <rPh sb="12" eb="14">
      <t>シャカイ</t>
    </rPh>
    <rPh sb="14" eb="16">
      <t>ケイセイ</t>
    </rPh>
    <rPh sb="20" eb="22">
      <t>トリクミ</t>
    </rPh>
    <rPh sb="25" eb="29">
      <t>ジョウホウシュウシュウ</t>
    </rPh>
    <rPh sb="30" eb="31">
      <t>オコナ</t>
    </rPh>
    <rPh sb="33" eb="35">
      <t>ジシャ</t>
    </rPh>
    <rPh sb="35" eb="36">
      <t>ナイ</t>
    </rPh>
    <rPh sb="37" eb="39">
      <t>キョウユウ</t>
    </rPh>
    <rPh sb="40" eb="42">
      <t>トリクミ</t>
    </rPh>
    <rPh sb="42" eb="44">
      <t>ナイヨウ</t>
    </rPh>
    <rPh sb="45" eb="47">
      <t>カイリョウ</t>
    </rPh>
    <rPh sb="48" eb="49">
      <t>イ</t>
    </rPh>
    <phoneticPr fontId="15"/>
  </si>
  <si>
    <t>SDGｓの目標やターゲットを意識して、中長期の経営計画を策定している</t>
    <rPh sb="5" eb="7">
      <t>モクヒョウ</t>
    </rPh>
    <rPh sb="14" eb="16">
      <t>イシキ</t>
    </rPh>
    <rPh sb="19" eb="22">
      <t>チュウチョウキ</t>
    </rPh>
    <rPh sb="23" eb="25">
      <t>ケイエイ</t>
    </rPh>
    <rPh sb="25" eb="27">
      <t>ケイカク</t>
    </rPh>
    <rPh sb="28" eb="30">
      <t>サクテイ</t>
    </rPh>
    <phoneticPr fontId="15"/>
  </si>
  <si>
    <t>環境に関する研究や活動を行っているサークルなどに対する支援、又は協働を行っている</t>
  </si>
  <si>
    <t>環境に関連する表彰制度を実施している</t>
  </si>
  <si>
    <t>大学に環境関係の寄附講座を開くなど、 研究機関への支援を行っている</t>
  </si>
  <si>
    <t>環境に関する基金・団体の設置、既存の基金・団体を支援している（人材派遣、資金面での援助、従業員の給与の端数を集めた寄付、広報活動への協力など）</t>
  </si>
  <si>
    <t>環境関係の基金などへのマッチングギフト（従業員労働組合などの任意の寄付と同額の寄付を事業主として行うこと）を行っている</t>
  </si>
  <si>
    <t>処理工程から発生する金属くず、紙くず、廃液、汚泥などの回収・再利用のための設備やラインを設け、活用している</t>
    <rPh sb="0" eb="2">
      <t>ショリ</t>
    </rPh>
    <phoneticPr fontId="1"/>
  </si>
  <si>
    <t>導入</t>
    <rPh sb="0" eb="2">
      <t>ドウニュウ</t>
    </rPh>
    <phoneticPr fontId="2"/>
  </si>
  <si>
    <t>発展</t>
    <rPh sb="0" eb="2">
      <t>ハッテン</t>
    </rPh>
    <phoneticPr fontId="2"/>
  </si>
  <si>
    <t>継続的発展</t>
    <rPh sb="0" eb="3">
      <t>ケイゾクテキ</t>
    </rPh>
    <rPh sb="3" eb="5">
      <t>ハッテン</t>
    </rPh>
    <phoneticPr fontId="1"/>
  </si>
  <si>
    <t>発展</t>
    <rPh sb="0" eb="2">
      <t>ハッテン</t>
    </rPh>
    <phoneticPr fontId="1"/>
  </si>
  <si>
    <t>継続的発展</t>
    <rPh sb="0" eb="5">
      <t>ケイゾクテキハッテン</t>
    </rPh>
    <phoneticPr fontId="2"/>
  </si>
  <si>
    <t>導入</t>
    <rPh sb="0" eb="2">
      <t>ドウニュウ</t>
    </rPh>
    <phoneticPr fontId="1"/>
  </si>
  <si>
    <t>継続的発展</t>
    <rPh sb="0" eb="5">
      <t>ケイゾクテキハッテン</t>
    </rPh>
    <phoneticPr fontId="1"/>
  </si>
  <si>
    <t>都市ガス、灯油などの環境負荷の少ない燃料を優先的に購入、使用している</t>
    <rPh sb="5" eb="7">
      <t>トウユ</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</si>
</sst>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17" x14ac:knownFonts="1">
    <font>
      <sz val="11"/>
      <name val="ＭＳ Ｐゴシック"/>
      <family val="3"/>
      <charset val="128"/>
    </font>
    <font>
      <sz val="6"/>
      <name val="ＭＳ Ｐゴシック"/>
      <family val="3"/>
      <charset val="128"/>
    </font>
    <font>
      <sz val="6"/>
      <name val="ＭＳ Ｐゴシック"/>
      <family val="2"/>
      <charset val="128"/>
      <scheme val="minor"/>
    </font>
    <font>
      <sz val="11"/>
      <name val="ＭＳ Ｐゴシック"/>
      <family val="3"/>
      <charset val="128"/>
    </font>
    <font>
      <b/>
      <sz val="16"/>
      <name val="ＭＳ 明朝"/>
      <family val="1"/>
      <charset val="128"/>
    </font>
    <font>
      <sz val="10"/>
      <name val="ＭＳ Ｐゴシック"/>
      <family val="3"/>
      <charset val="128"/>
    </font>
    <font>
      <b/>
      <sz val="14"/>
      <color theme="0"/>
      <name val="ＭＳ 明朝"/>
      <family val="1"/>
      <charset val="128"/>
    </font>
    <font>
      <sz val="11"/>
      <color theme="0"/>
      <name val="ＭＳ Ｐゴシック"/>
      <family val="3"/>
      <charset val="128"/>
    </font>
    <font>
      <sz val="12"/>
      <name val="ＭＳ 明朝"/>
      <family val="1"/>
      <charset val="128"/>
    </font>
    <font>
      <b/>
      <sz val="12"/>
      <name val="ＭＳ 明朝"/>
      <family val="1"/>
      <charset val="128"/>
    </font>
    <font>
      <b/>
      <sz val="11"/>
      <color theme="0"/>
      <name val="ＭＳ 明朝"/>
      <family val="1"/>
      <charset val="128"/>
    </font>
    <font>
      <b/>
      <sz val="11"/>
      <name val="ＭＳ 明朝"/>
      <family val="1"/>
      <charset val="128"/>
    </font>
    <font>
      <sz val="10.5"/>
      <name val="ＭＳ 明朝"/>
      <family val="1"/>
      <charset val="128"/>
    </font>
    <font>
      <sz val="10.5"/>
      <name val="ＭＳ Ｐゴシック"/>
      <family val="3"/>
      <charset val="128"/>
    </font>
    <font>
      <sz val="9"/>
      <name val="ＭＳ Ｐゴシック"/>
      <family val="3"/>
      <charset val="128"/>
    </font>
    <font>
      <sz val="8"/>
      <name val="ＭＳ Ｐゴシック"/>
      <family val="3"/>
      <charset val="128"/>
    </font>
    <font>
      <b/>
      <sz val="12"/>
      <name val="ＭＳ Ｐ明朝"/>
      <family val="1"/>
      <charset val="128"/>
    </font>
  </fonts>
  <fills count="5">
    <fill>
      <patternFill patternType="none"/>
    </fill>
    <fill>
      <patternFill patternType="gray125"/>
    </fill>
    <fill>
      <patternFill patternType="solid">
        <fgColor theme="1"/>
        <bgColor indexed="64"/>
      </patternFill>
    </fill>
    <fill>
      <patternFill patternType="solid">
        <fgColor theme="1" tint="0.499984740745262"/>
        <bgColor indexed="64"/>
      </patternFill>
    </fill>
    <fill>
      <patternFill patternType="solid">
        <fgColor theme="0"/>
        <bgColor indexed="64"/>
      </patternFill>
    </fill>
  </fills>
  <borders count="16">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s>
  <cellStyleXfs count="1">
    <xf numFmtId="0" fontId="0" fillId="0" borderId="0"/>
  </cellStyleXfs>
  <cellXfs count="79">
    <xf numFmtId="0" fontId="0" fillId="0" borderId="0" xfId="0"/>
    <xf numFmtId="0" fontId="6" fillId="2" borderId="0" xfId="0" applyFont="1" applyFill="1" applyAlignment="1">
      <alignment horizontal="left" vertical="center"/>
    </xf>
    <xf numFmtId="0" fontId="7" fillId="2" borderId="0" xfId="0" applyFont="1" applyFill="1" applyAlignment="1">
      <alignment vertical="center" wrapText="1"/>
    </xf>
    <xf numFmtId="0" fontId="10" fillId="3" borderId="2" xfId="0" applyFont="1" applyFill="1" applyBorder="1" applyAlignment="1">
      <alignment horizontal="center" vertical="center"/>
    </xf>
    <xf numFmtId="0" fontId="10" fillId="3" borderId="2" xfId="0" applyFont="1" applyFill="1" applyBorder="1" applyAlignment="1">
      <alignment horizontal="center" vertical="center" wrapText="1"/>
    </xf>
    <xf numFmtId="0" fontId="10" fillId="3" borderId="4" xfId="0" applyFont="1" applyFill="1" applyBorder="1" applyAlignment="1">
      <alignment horizontal="center" vertical="center" wrapText="1"/>
    </xf>
    <xf numFmtId="0" fontId="10" fillId="3" borderId="1" xfId="0" applyFont="1" applyFill="1" applyBorder="1" applyAlignment="1">
      <alignment horizontal="center" vertical="center" textRotation="255"/>
    </xf>
    <xf numFmtId="0" fontId="10" fillId="3" borderId="1" xfId="0" applyFont="1" applyFill="1" applyBorder="1" applyAlignment="1">
      <alignment horizontal="center" vertical="center" textRotation="255" wrapText="1"/>
    </xf>
    <xf numFmtId="0" fontId="4" fillId="4" borderId="0" xfId="0" applyFont="1" applyFill="1" applyAlignment="1">
      <alignment horizontal="left" vertical="center"/>
    </xf>
    <xf numFmtId="0" fontId="5" fillId="4" borderId="0" xfId="0" applyFont="1" applyFill="1" applyAlignment="1">
      <alignment vertical="center" wrapText="1"/>
    </xf>
    <xf numFmtId="0" fontId="5" fillId="4" borderId="0" xfId="0" applyFont="1" applyFill="1" applyAlignment="1">
      <alignment vertical="center"/>
    </xf>
    <xf numFmtId="0" fontId="0" fillId="4" borderId="0" xfId="0" applyFill="1" applyAlignment="1">
      <alignment horizontal="right" vertical="top" wrapText="1"/>
    </xf>
    <xf numFmtId="0" fontId="0" fillId="4" borderId="0" xfId="0" applyFill="1" applyAlignment="1">
      <alignment vertical="top" wrapText="1"/>
    </xf>
    <xf numFmtId="0" fontId="5" fillId="4" borderId="0" xfId="0" applyFont="1" applyFill="1" applyAlignment="1">
      <alignment horizontal="center" vertical="center" wrapText="1"/>
    </xf>
    <xf numFmtId="0" fontId="5" fillId="4" borderId="7" xfId="0" applyFont="1" applyFill="1" applyBorder="1" applyAlignment="1">
      <alignment vertical="center" wrapText="1"/>
    </xf>
    <xf numFmtId="0" fontId="5" fillId="4" borderId="8" xfId="0" applyFont="1" applyFill="1" applyBorder="1" applyAlignment="1">
      <alignment horizontal="center" vertical="center" wrapText="1"/>
    </xf>
    <xf numFmtId="0" fontId="5" fillId="4" borderId="9" xfId="0" applyFont="1" applyFill="1" applyBorder="1" applyAlignment="1">
      <alignment vertical="center" wrapText="1"/>
    </xf>
    <xf numFmtId="0" fontId="0" fillId="4" borderId="0" xfId="0" applyFill="1" applyAlignment="1">
      <alignment horizontal="left" vertical="center"/>
    </xf>
    <xf numFmtId="0" fontId="5" fillId="4" borderId="10" xfId="0" applyFont="1" applyFill="1" applyBorder="1" applyAlignment="1">
      <alignment vertical="center" wrapText="1"/>
    </xf>
    <xf numFmtId="0" fontId="5" fillId="4" borderId="11" xfId="0" applyFont="1" applyFill="1" applyBorder="1" applyAlignment="1">
      <alignment horizontal="center" vertical="center" wrapText="1"/>
    </xf>
    <xf numFmtId="0" fontId="5" fillId="4" borderId="12" xfId="0" applyFont="1" applyFill="1" applyBorder="1" applyAlignment="1">
      <alignment vertical="center" wrapText="1"/>
    </xf>
    <xf numFmtId="0" fontId="8" fillId="4" borderId="0" xfId="0" applyFont="1" applyFill="1" applyAlignment="1">
      <alignment horizontal="left" vertical="center"/>
    </xf>
    <xf numFmtId="0" fontId="0" fillId="4" borderId="0" xfId="0" applyFill="1" applyAlignment="1">
      <alignment vertical="center" wrapText="1"/>
    </xf>
    <xf numFmtId="0" fontId="9" fillId="4" borderId="0" xfId="0" applyFont="1" applyFill="1" applyAlignment="1">
      <alignment horizontal="left" vertical="center"/>
    </xf>
    <xf numFmtId="0" fontId="5" fillId="4" borderId="13" xfId="0" applyFont="1" applyFill="1" applyBorder="1" applyAlignment="1">
      <alignment vertical="center" wrapText="1"/>
    </xf>
    <xf numFmtId="0" fontId="5" fillId="4" borderId="14" xfId="0" applyFont="1" applyFill="1" applyBorder="1" applyAlignment="1">
      <alignment horizontal="center" vertical="center" wrapText="1"/>
    </xf>
    <xf numFmtId="0" fontId="5" fillId="4" borderId="1" xfId="0" applyFont="1" applyFill="1" applyBorder="1" applyAlignment="1">
      <alignment vertical="center" wrapText="1"/>
    </xf>
    <xf numFmtId="0" fontId="5" fillId="4" borderId="0" xfId="0" applyFont="1" applyFill="1" applyBorder="1" applyAlignment="1">
      <alignment vertical="center" wrapText="1"/>
    </xf>
    <xf numFmtId="0" fontId="5" fillId="4" borderId="0" xfId="0" applyFont="1" applyFill="1" applyBorder="1" applyAlignment="1">
      <alignment horizontal="center" vertical="center" wrapText="1"/>
    </xf>
    <xf numFmtId="0" fontId="5" fillId="4" borderId="0" xfId="0" applyFont="1" applyFill="1" applyBorder="1" applyAlignment="1">
      <alignment vertical="center"/>
    </xf>
    <xf numFmtId="0" fontId="11" fillId="4" borderId="0" xfId="0" applyFont="1" applyFill="1" applyAlignment="1">
      <alignment horizontal="center" vertical="center"/>
    </xf>
    <xf numFmtId="0" fontId="12" fillId="4" borderId="2" xfId="0" applyFont="1" applyFill="1" applyBorder="1" applyAlignment="1">
      <alignment horizontal="left" vertical="center"/>
    </xf>
    <xf numFmtId="0" fontId="12" fillId="4" borderId="1" xfId="0" applyFont="1" applyFill="1" applyBorder="1" applyAlignment="1">
      <alignment horizontal="center" vertical="center"/>
    </xf>
    <xf numFmtId="0" fontId="12" fillId="4" borderId="1" xfId="0" applyFont="1" applyFill="1" applyBorder="1" applyAlignment="1">
      <alignment vertical="center" wrapText="1"/>
    </xf>
    <xf numFmtId="0" fontId="13" fillId="4" borderId="1" xfId="0" applyFont="1" applyFill="1" applyBorder="1" applyAlignment="1">
      <alignment vertical="center" wrapText="1"/>
    </xf>
    <xf numFmtId="0" fontId="13" fillId="4" borderId="1" xfId="0" applyFont="1" applyFill="1" applyBorder="1" applyAlignment="1">
      <alignment horizontal="right" vertical="center" wrapText="1"/>
    </xf>
    <xf numFmtId="0" fontId="13" fillId="4" borderId="0" xfId="0" applyFont="1" applyFill="1" applyAlignment="1">
      <alignment horizontal="right" vertical="center"/>
    </xf>
    <xf numFmtId="0" fontId="12" fillId="4" borderId="4" xfId="0" applyFont="1" applyFill="1" applyBorder="1" applyAlignment="1">
      <alignment horizontal="left" vertical="center"/>
    </xf>
    <xf numFmtId="0" fontId="12" fillId="4" borderId="5" xfId="0" applyFont="1" applyFill="1" applyBorder="1" applyAlignment="1">
      <alignment horizontal="center" vertical="center"/>
    </xf>
    <xf numFmtId="0" fontId="12" fillId="4" borderId="5" xfId="0" applyFont="1" applyFill="1" applyBorder="1" applyAlignment="1">
      <alignment vertical="center" wrapText="1"/>
    </xf>
    <xf numFmtId="0" fontId="13" fillId="4" borderId="5" xfId="0" applyFont="1" applyFill="1" applyBorder="1" applyAlignment="1">
      <alignment vertical="center" wrapText="1"/>
    </xf>
    <xf numFmtId="0" fontId="14" fillId="4" borderId="0" xfId="0" applyFont="1" applyFill="1" applyAlignment="1">
      <alignment horizontal="left" vertical="center"/>
    </xf>
    <xf numFmtId="0" fontId="15" fillId="4" borderId="0" xfId="0" applyFont="1" applyFill="1" applyAlignment="1">
      <alignment horizontal="left" vertical="center"/>
    </xf>
    <xf numFmtId="0" fontId="14" fillId="4" borderId="0" xfId="0" applyFont="1" applyFill="1" applyAlignment="1">
      <alignment vertical="center" wrapText="1"/>
    </xf>
    <xf numFmtId="0" fontId="14" fillId="4" borderId="0" xfId="0" applyFont="1" applyFill="1" applyAlignment="1">
      <alignment vertical="center"/>
    </xf>
    <xf numFmtId="0" fontId="16" fillId="4" borderId="0" xfId="0" applyFont="1" applyFill="1" applyAlignment="1">
      <alignment horizontal="left" vertical="center"/>
    </xf>
    <xf numFmtId="0" fontId="0" fillId="4" borderId="0" xfId="0" applyFill="1" applyAlignment="1">
      <alignment horizontal="left" vertical="top" wrapText="1"/>
    </xf>
    <xf numFmtId="0" fontId="12" fillId="4" borderId="1" xfId="0" applyFont="1" applyFill="1" applyBorder="1" applyAlignment="1">
      <alignment horizontal="center" vertical="center" wrapText="1"/>
    </xf>
    <xf numFmtId="0" fontId="12" fillId="4" borderId="5" xfId="0" applyFont="1" applyFill="1" applyBorder="1" applyAlignment="1">
      <alignment horizontal="center" vertical="center" wrapText="1"/>
    </xf>
    <xf numFmtId="0" fontId="12" fillId="4" borderId="2" xfId="0" applyFont="1" applyFill="1" applyBorder="1" applyAlignment="1">
      <alignment vertical="center" wrapText="1"/>
    </xf>
    <xf numFmtId="0" fontId="13" fillId="4" borderId="2" xfId="0" applyFont="1" applyFill="1" applyBorder="1" applyAlignment="1">
      <alignment vertical="center" wrapText="1"/>
    </xf>
    <xf numFmtId="0" fontId="5" fillId="4" borderId="1" xfId="0" applyFont="1" applyFill="1" applyBorder="1" applyAlignment="1">
      <alignment vertical="center"/>
    </xf>
    <xf numFmtId="0" fontId="5" fillId="4" borderId="14" xfId="0" applyFont="1" applyFill="1" applyBorder="1" applyAlignment="1">
      <alignment vertical="center" wrapText="1"/>
    </xf>
    <xf numFmtId="0" fontId="5" fillId="4" borderId="15" xfId="0" applyFont="1" applyFill="1" applyBorder="1" applyAlignment="1">
      <alignment vertical="center" wrapText="1"/>
    </xf>
    <xf numFmtId="0" fontId="5" fillId="4" borderId="15" xfId="0" applyFont="1" applyFill="1" applyBorder="1" applyAlignment="1">
      <alignment horizontal="right" vertical="center" wrapText="1"/>
    </xf>
    <xf numFmtId="0" fontId="5" fillId="4" borderId="0" xfId="0" applyFont="1" applyFill="1" applyBorder="1" applyAlignment="1">
      <alignment horizontal="right" vertical="center"/>
    </xf>
    <xf numFmtId="0" fontId="5" fillId="4" borderId="0" xfId="0" applyFont="1" applyFill="1" applyBorder="1" applyAlignment="1">
      <alignment horizontal="right" vertical="center" wrapText="1"/>
    </xf>
    <xf numFmtId="0" fontId="5" fillId="4" borderId="3" xfId="0" applyFont="1" applyFill="1" applyBorder="1" applyAlignment="1">
      <alignment vertical="center" wrapText="1"/>
    </xf>
    <xf numFmtId="0" fontId="5" fillId="4" borderId="15" xfId="0" applyFont="1" applyFill="1" applyBorder="1" applyAlignment="1">
      <alignment vertical="center"/>
    </xf>
    <xf numFmtId="0" fontId="5" fillId="4" borderId="0" xfId="0" applyFont="1" applyFill="1" applyAlignment="1">
      <alignment horizontal="right" vertical="center"/>
    </xf>
    <xf numFmtId="0" fontId="5" fillId="4" borderId="0" xfId="0" applyFont="1" applyFill="1" applyAlignment="1">
      <alignment horizontal="left" vertical="center"/>
    </xf>
    <xf numFmtId="0" fontId="5" fillId="4" borderId="3" xfId="0" applyFont="1" applyFill="1" applyBorder="1" applyAlignment="1">
      <alignment horizontal="center" vertical="center" wrapText="1"/>
    </xf>
    <xf numFmtId="0" fontId="5" fillId="4" borderId="3" xfId="0" applyFont="1" applyFill="1" applyBorder="1" applyAlignment="1">
      <alignment vertical="center"/>
    </xf>
    <xf numFmtId="0" fontId="3" fillId="4" borderId="0" xfId="0" applyFont="1" applyFill="1" applyAlignment="1"/>
    <xf numFmtId="0" fontId="0" fillId="4" borderId="0" xfId="0" applyFill="1" applyAlignment="1"/>
    <xf numFmtId="0" fontId="5" fillId="4" borderId="0" xfId="0" applyFont="1" applyFill="1" applyAlignment="1"/>
    <xf numFmtId="0" fontId="14" fillId="4" borderId="0" xfId="0" applyFont="1" applyFill="1" applyAlignment="1"/>
    <xf numFmtId="0" fontId="13" fillId="4" borderId="0" xfId="0" applyFont="1" applyFill="1" applyAlignment="1"/>
    <xf numFmtId="0" fontId="0" fillId="4" borderId="0" xfId="0" applyFont="1" applyFill="1" applyAlignment="1"/>
    <xf numFmtId="0" fontId="3" fillId="4" borderId="0" xfId="0" applyFont="1" applyFill="1" applyBorder="1" applyAlignment="1"/>
    <xf numFmtId="0" fontId="3" fillId="4" borderId="0" xfId="0" applyFont="1" applyFill="1" applyAlignment="1">
      <alignment horizontal="left" vertical="center"/>
    </xf>
    <xf numFmtId="0" fontId="10" fillId="3" borderId="6" xfId="0" applyFont="1" applyFill="1" applyBorder="1" applyAlignment="1">
      <alignment horizontal="center" vertical="center"/>
    </xf>
    <xf numFmtId="0" fontId="10" fillId="3" borderId="13" xfId="0" applyFont="1" applyFill="1" applyBorder="1" applyAlignment="1">
      <alignment horizontal="center" vertical="center"/>
    </xf>
    <xf numFmtId="0" fontId="10" fillId="3" borderId="14" xfId="0" applyFont="1" applyFill="1" applyBorder="1" applyAlignment="1">
      <alignment horizontal="center" vertical="center"/>
    </xf>
    <xf numFmtId="0" fontId="10" fillId="3" borderId="1" xfId="0" applyFont="1" applyFill="1" applyBorder="1" applyAlignment="1">
      <alignment horizontal="center" vertical="center"/>
    </xf>
    <xf numFmtId="0" fontId="10" fillId="3" borderId="4" xfId="0" applyFont="1" applyFill="1" applyBorder="1" applyAlignment="1">
      <alignment horizontal="center" vertical="center"/>
    </xf>
    <xf numFmtId="0" fontId="0" fillId="3" borderId="4" xfId="0" applyFill="1" applyBorder="1" applyAlignment="1">
      <alignment horizontal="center" vertical="center"/>
    </xf>
    <xf numFmtId="0" fontId="0" fillId="4" borderId="0" xfId="0" applyFill="1" applyAlignment="1">
      <alignment horizontal="left" vertical="top" wrapText="1"/>
    </xf>
    <xf numFmtId="0" fontId="0" fillId="4" borderId="0" xfId="0" applyFill="1" applyAlignment="1">
      <alignment vertical="top"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99"/>
  <sheetViews>
    <sheetView tabSelected="1" view="pageBreakPreview" zoomScale="60" zoomScaleNormal="100" workbookViewId="0"/>
  </sheetViews>
  <sheetFormatPr defaultRowHeight="13.5" x14ac:dyDescent="0.15"/>
  <cols>
    <col min="1" max="1" width="6.140625" style="17" customWidth="1"/>
    <col min="2" max="4" width="4.140625" style="17" customWidth="1"/>
    <col min="5" max="5" width="6.7109375" style="17" customWidth="1"/>
    <col min="6" max="6" width="88.7109375" style="12" customWidth="1"/>
    <col min="7" max="7" width="10" style="9" customWidth="1"/>
    <col min="8" max="9" width="9.42578125" style="9" customWidth="1"/>
    <col min="10" max="10" width="9.42578125" style="10" customWidth="1"/>
    <col min="11" max="11" width="9.140625" style="63"/>
    <col min="12" max="259" width="9.140625" style="64"/>
    <col min="260" max="260" width="6.140625" style="64" customWidth="1"/>
    <col min="261" max="261" width="88.7109375" style="64" customWidth="1"/>
    <col min="262" max="262" width="17.28515625" style="64" bestFit="1" customWidth="1"/>
    <col min="263" max="263" width="10" style="64" customWidth="1"/>
    <col min="264" max="266" width="9.42578125" style="64" customWidth="1"/>
    <col min="267" max="515" width="9.140625" style="64"/>
    <col min="516" max="516" width="6.140625" style="64" customWidth="1"/>
    <col min="517" max="517" width="88.7109375" style="64" customWidth="1"/>
    <col min="518" max="518" width="17.28515625" style="64" bestFit="1" customWidth="1"/>
    <col min="519" max="519" width="10" style="64" customWidth="1"/>
    <col min="520" max="522" width="9.42578125" style="64" customWidth="1"/>
    <col min="523" max="771" width="9.140625" style="64"/>
    <col min="772" max="772" width="6.140625" style="64" customWidth="1"/>
    <col min="773" max="773" width="88.7109375" style="64" customWidth="1"/>
    <col min="774" max="774" width="17.28515625" style="64" bestFit="1" customWidth="1"/>
    <col min="775" max="775" width="10" style="64" customWidth="1"/>
    <col min="776" max="778" width="9.42578125" style="64" customWidth="1"/>
    <col min="779" max="1027" width="9.140625" style="64"/>
    <col min="1028" max="1028" width="6.140625" style="64" customWidth="1"/>
    <col min="1029" max="1029" width="88.7109375" style="64" customWidth="1"/>
    <col min="1030" max="1030" width="17.28515625" style="64" bestFit="1" customWidth="1"/>
    <col min="1031" max="1031" width="10" style="64" customWidth="1"/>
    <col min="1032" max="1034" width="9.42578125" style="64" customWidth="1"/>
    <col min="1035" max="1283" width="9.140625" style="64"/>
    <col min="1284" max="1284" width="6.140625" style="64" customWidth="1"/>
    <col min="1285" max="1285" width="88.7109375" style="64" customWidth="1"/>
    <col min="1286" max="1286" width="17.28515625" style="64" bestFit="1" customWidth="1"/>
    <col min="1287" max="1287" width="10" style="64" customWidth="1"/>
    <col min="1288" max="1290" width="9.42578125" style="64" customWidth="1"/>
    <col min="1291" max="1539" width="9.140625" style="64"/>
    <col min="1540" max="1540" width="6.140625" style="64" customWidth="1"/>
    <col min="1541" max="1541" width="88.7109375" style="64" customWidth="1"/>
    <col min="1542" max="1542" width="17.28515625" style="64" bestFit="1" customWidth="1"/>
    <col min="1543" max="1543" width="10" style="64" customWidth="1"/>
    <col min="1544" max="1546" width="9.42578125" style="64" customWidth="1"/>
    <col min="1547" max="1795" width="9.140625" style="64"/>
    <col min="1796" max="1796" width="6.140625" style="64" customWidth="1"/>
    <col min="1797" max="1797" width="88.7109375" style="64" customWidth="1"/>
    <col min="1798" max="1798" width="17.28515625" style="64" bestFit="1" customWidth="1"/>
    <col min="1799" max="1799" width="10" style="64" customWidth="1"/>
    <col min="1800" max="1802" width="9.42578125" style="64" customWidth="1"/>
    <col min="1803" max="2051" width="9.140625" style="64"/>
    <col min="2052" max="2052" width="6.140625" style="64" customWidth="1"/>
    <col min="2053" max="2053" width="88.7109375" style="64" customWidth="1"/>
    <col min="2054" max="2054" width="17.28515625" style="64" bestFit="1" customWidth="1"/>
    <col min="2055" max="2055" width="10" style="64" customWidth="1"/>
    <col min="2056" max="2058" width="9.42578125" style="64" customWidth="1"/>
    <col min="2059" max="2307" width="9.140625" style="64"/>
    <col min="2308" max="2308" width="6.140625" style="64" customWidth="1"/>
    <col min="2309" max="2309" width="88.7109375" style="64" customWidth="1"/>
    <col min="2310" max="2310" width="17.28515625" style="64" bestFit="1" customWidth="1"/>
    <col min="2311" max="2311" width="10" style="64" customWidth="1"/>
    <col min="2312" max="2314" width="9.42578125" style="64" customWidth="1"/>
    <col min="2315" max="2563" width="9.140625" style="64"/>
    <col min="2564" max="2564" width="6.140625" style="64" customWidth="1"/>
    <col min="2565" max="2565" width="88.7109375" style="64" customWidth="1"/>
    <col min="2566" max="2566" width="17.28515625" style="64" bestFit="1" customWidth="1"/>
    <col min="2567" max="2567" width="10" style="64" customWidth="1"/>
    <col min="2568" max="2570" width="9.42578125" style="64" customWidth="1"/>
    <col min="2571" max="2819" width="9.140625" style="64"/>
    <col min="2820" max="2820" width="6.140625" style="64" customWidth="1"/>
    <col min="2821" max="2821" width="88.7109375" style="64" customWidth="1"/>
    <col min="2822" max="2822" width="17.28515625" style="64" bestFit="1" customWidth="1"/>
    <col min="2823" max="2823" width="10" style="64" customWidth="1"/>
    <col min="2824" max="2826" width="9.42578125" style="64" customWidth="1"/>
    <col min="2827" max="3075" width="9.140625" style="64"/>
    <col min="3076" max="3076" width="6.140625" style="64" customWidth="1"/>
    <col min="3077" max="3077" width="88.7109375" style="64" customWidth="1"/>
    <col min="3078" max="3078" width="17.28515625" style="64" bestFit="1" customWidth="1"/>
    <col min="3079" max="3079" width="10" style="64" customWidth="1"/>
    <col min="3080" max="3082" width="9.42578125" style="64" customWidth="1"/>
    <col min="3083" max="3331" width="9.140625" style="64"/>
    <col min="3332" max="3332" width="6.140625" style="64" customWidth="1"/>
    <col min="3333" max="3333" width="88.7109375" style="64" customWidth="1"/>
    <col min="3334" max="3334" width="17.28515625" style="64" bestFit="1" customWidth="1"/>
    <col min="3335" max="3335" width="10" style="64" customWidth="1"/>
    <col min="3336" max="3338" width="9.42578125" style="64" customWidth="1"/>
    <col min="3339" max="3587" width="9.140625" style="64"/>
    <col min="3588" max="3588" width="6.140625" style="64" customWidth="1"/>
    <col min="3589" max="3589" width="88.7109375" style="64" customWidth="1"/>
    <col min="3590" max="3590" width="17.28515625" style="64" bestFit="1" customWidth="1"/>
    <col min="3591" max="3591" width="10" style="64" customWidth="1"/>
    <col min="3592" max="3594" width="9.42578125" style="64" customWidth="1"/>
    <col min="3595" max="3843" width="9.140625" style="64"/>
    <col min="3844" max="3844" width="6.140625" style="64" customWidth="1"/>
    <col min="3845" max="3845" width="88.7109375" style="64" customWidth="1"/>
    <col min="3846" max="3846" width="17.28515625" style="64" bestFit="1" customWidth="1"/>
    <col min="3847" max="3847" width="10" style="64" customWidth="1"/>
    <col min="3848" max="3850" width="9.42578125" style="64" customWidth="1"/>
    <col min="3851" max="4099" width="9.140625" style="64"/>
    <col min="4100" max="4100" width="6.140625" style="64" customWidth="1"/>
    <col min="4101" max="4101" width="88.7109375" style="64" customWidth="1"/>
    <col min="4102" max="4102" width="17.28515625" style="64" bestFit="1" customWidth="1"/>
    <col min="4103" max="4103" width="10" style="64" customWidth="1"/>
    <col min="4104" max="4106" width="9.42578125" style="64" customWidth="1"/>
    <col min="4107" max="4355" width="9.140625" style="64"/>
    <col min="4356" max="4356" width="6.140625" style="64" customWidth="1"/>
    <col min="4357" max="4357" width="88.7109375" style="64" customWidth="1"/>
    <col min="4358" max="4358" width="17.28515625" style="64" bestFit="1" customWidth="1"/>
    <col min="4359" max="4359" width="10" style="64" customWidth="1"/>
    <col min="4360" max="4362" width="9.42578125" style="64" customWidth="1"/>
    <col min="4363" max="4611" width="9.140625" style="64"/>
    <col min="4612" max="4612" width="6.140625" style="64" customWidth="1"/>
    <col min="4613" max="4613" width="88.7109375" style="64" customWidth="1"/>
    <col min="4614" max="4614" width="17.28515625" style="64" bestFit="1" customWidth="1"/>
    <col min="4615" max="4615" width="10" style="64" customWidth="1"/>
    <col min="4616" max="4618" width="9.42578125" style="64" customWidth="1"/>
    <col min="4619" max="4867" width="9.140625" style="64"/>
    <col min="4868" max="4868" width="6.140625" style="64" customWidth="1"/>
    <col min="4869" max="4869" width="88.7109375" style="64" customWidth="1"/>
    <col min="4870" max="4870" width="17.28515625" style="64" bestFit="1" customWidth="1"/>
    <col min="4871" max="4871" width="10" style="64" customWidth="1"/>
    <col min="4872" max="4874" width="9.42578125" style="64" customWidth="1"/>
    <col min="4875" max="5123" width="9.140625" style="64"/>
    <col min="5124" max="5124" width="6.140625" style="64" customWidth="1"/>
    <col min="5125" max="5125" width="88.7109375" style="64" customWidth="1"/>
    <col min="5126" max="5126" width="17.28515625" style="64" bestFit="1" customWidth="1"/>
    <col min="5127" max="5127" width="10" style="64" customWidth="1"/>
    <col min="5128" max="5130" width="9.42578125" style="64" customWidth="1"/>
    <col min="5131" max="5379" width="9.140625" style="64"/>
    <col min="5380" max="5380" width="6.140625" style="64" customWidth="1"/>
    <col min="5381" max="5381" width="88.7109375" style="64" customWidth="1"/>
    <col min="5382" max="5382" width="17.28515625" style="64" bestFit="1" customWidth="1"/>
    <col min="5383" max="5383" width="10" style="64" customWidth="1"/>
    <col min="5384" max="5386" width="9.42578125" style="64" customWidth="1"/>
    <col min="5387" max="5635" width="9.140625" style="64"/>
    <col min="5636" max="5636" width="6.140625" style="64" customWidth="1"/>
    <col min="5637" max="5637" width="88.7109375" style="64" customWidth="1"/>
    <col min="5638" max="5638" width="17.28515625" style="64" bestFit="1" customWidth="1"/>
    <col min="5639" max="5639" width="10" style="64" customWidth="1"/>
    <col min="5640" max="5642" width="9.42578125" style="64" customWidth="1"/>
    <col min="5643" max="5891" width="9.140625" style="64"/>
    <col min="5892" max="5892" width="6.140625" style="64" customWidth="1"/>
    <col min="5893" max="5893" width="88.7109375" style="64" customWidth="1"/>
    <col min="5894" max="5894" width="17.28515625" style="64" bestFit="1" customWidth="1"/>
    <col min="5895" max="5895" width="10" style="64" customWidth="1"/>
    <col min="5896" max="5898" width="9.42578125" style="64" customWidth="1"/>
    <col min="5899" max="6147" width="9.140625" style="64"/>
    <col min="6148" max="6148" width="6.140625" style="64" customWidth="1"/>
    <col min="6149" max="6149" width="88.7109375" style="64" customWidth="1"/>
    <col min="6150" max="6150" width="17.28515625" style="64" bestFit="1" customWidth="1"/>
    <col min="6151" max="6151" width="10" style="64" customWidth="1"/>
    <col min="6152" max="6154" width="9.42578125" style="64" customWidth="1"/>
    <col min="6155" max="6403" width="9.140625" style="64"/>
    <col min="6404" max="6404" width="6.140625" style="64" customWidth="1"/>
    <col min="6405" max="6405" width="88.7109375" style="64" customWidth="1"/>
    <col min="6406" max="6406" width="17.28515625" style="64" bestFit="1" customWidth="1"/>
    <col min="6407" max="6407" width="10" style="64" customWidth="1"/>
    <col min="6408" max="6410" width="9.42578125" style="64" customWidth="1"/>
    <col min="6411" max="6659" width="9.140625" style="64"/>
    <col min="6660" max="6660" width="6.140625" style="64" customWidth="1"/>
    <col min="6661" max="6661" width="88.7109375" style="64" customWidth="1"/>
    <col min="6662" max="6662" width="17.28515625" style="64" bestFit="1" customWidth="1"/>
    <col min="6663" max="6663" width="10" style="64" customWidth="1"/>
    <col min="6664" max="6666" width="9.42578125" style="64" customWidth="1"/>
    <col min="6667" max="6915" width="9.140625" style="64"/>
    <col min="6916" max="6916" width="6.140625" style="64" customWidth="1"/>
    <col min="6917" max="6917" width="88.7109375" style="64" customWidth="1"/>
    <col min="6918" max="6918" width="17.28515625" style="64" bestFit="1" customWidth="1"/>
    <col min="6919" max="6919" width="10" style="64" customWidth="1"/>
    <col min="6920" max="6922" width="9.42578125" style="64" customWidth="1"/>
    <col min="6923" max="7171" width="9.140625" style="64"/>
    <col min="7172" max="7172" width="6.140625" style="64" customWidth="1"/>
    <col min="7173" max="7173" width="88.7109375" style="64" customWidth="1"/>
    <col min="7174" max="7174" width="17.28515625" style="64" bestFit="1" customWidth="1"/>
    <col min="7175" max="7175" width="10" style="64" customWidth="1"/>
    <col min="7176" max="7178" width="9.42578125" style="64" customWidth="1"/>
    <col min="7179" max="7427" width="9.140625" style="64"/>
    <col min="7428" max="7428" width="6.140625" style="64" customWidth="1"/>
    <col min="7429" max="7429" width="88.7109375" style="64" customWidth="1"/>
    <col min="7430" max="7430" width="17.28515625" style="64" bestFit="1" customWidth="1"/>
    <col min="7431" max="7431" width="10" style="64" customWidth="1"/>
    <col min="7432" max="7434" width="9.42578125" style="64" customWidth="1"/>
    <col min="7435" max="7683" width="9.140625" style="64"/>
    <col min="7684" max="7684" width="6.140625" style="64" customWidth="1"/>
    <col min="7685" max="7685" width="88.7109375" style="64" customWidth="1"/>
    <col min="7686" max="7686" width="17.28515625" style="64" bestFit="1" customWidth="1"/>
    <col min="7687" max="7687" width="10" style="64" customWidth="1"/>
    <col min="7688" max="7690" width="9.42578125" style="64" customWidth="1"/>
    <col min="7691" max="7939" width="9.140625" style="64"/>
    <col min="7940" max="7940" width="6.140625" style="64" customWidth="1"/>
    <col min="7941" max="7941" width="88.7109375" style="64" customWidth="1"/>
    <col min="7942" max="7942" width="17.28515625" style="64" bestFit="1" customWidth="1"/>
    <col min="7943" max="7943" width="10" style="64" customWidth="1"/>
    <col min="7944" max="7946" width="9.42578125" style="64" customWidth="1"/>
    <col min="7947" max="8195" width="9.140625" style="64"/>
    <col min="8196" max="8196" width="6.140625" style="64" customWidth="1"/>
    <col min="8197" max="8197" width="88.7109375" style="64" customWidth="1"/>
    <col min="8198" max="8198" width="17.28515625" style="64" bestFit="1" customWidth="1"/>
    <col min="8199" max="8199" width="10" style="64" customWidth="1"/>
    <col min="8200" max="8202" width="9.42578125" style="64" customWidth="1"/>
    <col min="8203" max="8451" width="9.140625" style="64"/>
    <col min="8452" max="8452" width="6.140625" style="64" customWidth="1"/>
    <col min="8453" max="8453" width="88.7109375" style="64" customWidth="1"/>
    <col min="8454" max="8454" width="17.28515625" style="64" bestFit="1" customWidth="1"/>
    <col min="8455" max="8455" width="10" style="64" customWidth="1"/>
    <col min="8456" max="8458" width="9.42578125" style="64" customWidth="1"/>
    <col min="8459" max="8707" width="9.140625" style="64"/>
    <col min="8708" max="8708" width="6.140625" style="64" customWidth="1"/>
    <col min="8709" max="8709" width="88.7109375" style="64" customWidth="1"/>
    <col min="8710" max="8710" width="17.28515625" style="64" bestFit="1" customWidth="1"/>
    <col min="8711" max="8711" width="10" style="64" customWidth="1"/>
    <col min="8712" max="8714" width="9.42578125" style="64" customWidth="1"/>
    <col min="8715" max="8963" width="9.140625" style="64"/>
    <col min="8964" max="8964" width="6.140625" style="64" customWidth="1"/>
    <col min="8965" max="8965" width="88.7109375" style="64" customWidth="1"/>
    <col min="8966" max="8966" width="17.28515625" style="64" bestFit="1" customWidth="1"/>
    <col min="8967" max="8967" width="10" style="64" customWidth="1"/>
    <col min="8968" max="8970" width="9.42578125" style="64" customWidth="1"/>
    <col min="8971" max="9219" width="9.140625" style="64"/>
    <col min="9220" max="9220" width="6.140625" style="64" customWidth="1"/>
    <col min="9221" max="9221" width="88.7109375" style="64" customWidth="1"/>
    <col min="9222" max="9222" width="17.28515625" style="64" bestFit="1" customWidth="1"/>
    <col min="9223" max="9223" width="10" style="64" customWidth="1"/>
    <col min="9224" max="9226" width="9.42578125" style="64" customWidth="1"/>
    <col min="9227" max="9475" width="9.140625" style="64"/>
    <col min="9476" max="9476" width="6.140625" style="64" customWidth="1"/>
    <col min="9477" max="9477" width="88.7109375" style="64" customWidth="1"/>
    <col min="9478" max="9478" width="17.28515625" style="64" bestFit="1" customWidth="1"/>
    <col min="9479" max="9479" width="10" style="64" customWidth="1"/>
    <col min="9480" max="9482" width="9.42578125" style="64" customWidth="1"/>
    <col min="9483" max="9731" width="9.140625" style="64"/>
    <col min="9732" max="9732" width="6.140625" style="64" customWidth="1"/>
    <col min="9733" max="9733" width="88.7109375" style="64" customWidth="1"/>
    <col min="9734" max="9734" width="17.28515625" style="64" bestFit="1" customWidth="1"/>
    <col min="9735" max="9735" width="10" style="64" customWidth="1"/>
    <col min="9736" max="9738" width="9.42578125" style="64" customWidth="1"/>
    <col min="9739" max="9987" width="9.140625" style="64"/>
    <col min="9988" max="9988" width="6.140625" style="64" customWidth="1"/>
    <col min="9989" max="9989" width="88.7109375" style="64" customWidth="1"/>
    <col min="9990" max="9990" width="17.28515625" style="64" bestFit="1" customWidth="1"/>
    <col min="9991" max="9991" width="10" style="64" customWidth="1"/>
    <col min="9992" max="9994" width="9.42578125" style="64" customWidth="1"/>
    <col min="9995" max="10243" width="9.140625" style="64"/>
    <col min="10244" max="10244" width="6.140625" style="64" customWidth="1"/>
    <col min="10245" max="10245" width="88.7109375" style="64" customWidth="1"/>
    <col min="10246" max="10246" width="17.28515625" style="64" bestFit="1" customWidth="1"/>
    <col min="10247" max="10247" width="10" style="64" customWidth="1"/>
    <col min="10248" max="10250" width="9.42578125" style="64" customWidth="1"/>
    <col min="10251" max="10499" width="9.140625" style="64"/>
    <col min="10500" max="10500" width="6.140625" style="64" customWidth="1"/>
    <col min="10501" max="10501" width="88.7109375" style="64" customWidth="1"/>
    <col min="10502" max="10502" width="17.28515625" style="64" bestFit="1" customWidth="1"/>
    <col min="10503" max="10503" width="10" style="64" customWidth="1"/>
    <col min="10504" max="10506" width="9.42578125" style="64" customWidth="1"/>
    <col min="10507" max="10755" width="9.140625" style="64"/>
    <col min="10756" max="10756" width="6.140625" style="64" customWidth="1"/>
    <col min="10757" max="10757" width="88.7109375" style="64" customWidth="1"/>
    <col min="10758" max="10758" width="17.28515625" style="64" bestFit="1" customWidth="1"/>
    <col min="10759" max="10759" width="10" style="64" customWidth="1"/>
    <col min="10760" max="10762" width="9.42578125" style="64" customWidth="1"/>
    <col min="10763" max="11011" width="9.140625" style="64"/>
    <col min="11012" max="11012" width="6.140625" style="64" customWidth="1"/>
    <col min="11013" max="11013" width="88.7109375" style="64" customWidth="1"/>
    <col min="11014" max="11014" width="17.28515625" style="64" bestFit="1" customWidth="1"/>
    <col min="11015" max="11015" width="10" style="64" customWidth="1"/>
    <col min="11016" max="11018" width="9.42578125" style="64" customWidth="1"/>
    <col min="11019" max="11267" width="9.140625" style="64"/>
    <col min="11268" max="11268" width="6.140625" style="64" customWidth="1"/>
    <col min="11269" max="11269" width="88.7109375" style="64" customWidth="1"/>
    <col min="11270" max="11270" width="17.28515625" style="64" bestFit="1" customWidth="1"/>
    <col min="11271" max="11271" width="10" style="64" customWidth="1"/>
    <col min="11272" max="11274" width="9.42578125" style="64" customWidth="1"/>
    <col min="11275" max="11523" width="9.140625" style="64"/>
    <col min="11524" max="11524" width="6.140625" style="64" customWidth="1"/>
    <col min="11525" max="11525" width="88.7109375" style="64" customWidth="1"/>
    <col min="11526" max="11526" width="17.28515625" style="64" bestFit="1" customWidth="1"/>
    <col min="11527" max="11527" width="10" style="64" customWidth="1"/>
    <col min="11528" max="11530" width="9.42578125" style="64" customWidth="1"/>
    <col min="11531" max="11779" width="9.140625" style="64"/>
    <col min="11780" max="11780" width="6.140625" style="64" customWidth="1"/>
    <col min="11781" max="11781" width="88.7109375" style="64" customWidth="1"/>
    <col min="11782" max="11782" width="17.28515625" style="64" bestFit="1" customWidth="1"/>
    <col min="11783" max="11783" width="10" style="64" customWidth="1"/>
    <col min="11784" max="11786" width="9.42578125" style="64" customWidth="1"/>
    <col min="11787" max="12035" width="9.140625" style="64"/>
    <col min="12036" max="12036" width="6.140625" style="64" customWidth="1"/>
    <col min="12037" max="12037" width="88.7109375" style="64" customWidth="1"/>
    <col min="12038" max="12038" width="17.28515625" style="64" bestFit="1" customWidth="1"/>
    <col min="12039" max="12039" width="10" style="64" customWidth="1"/>
    <col min="12040" max="12042" width="9.42578125" style="64" customWidth="1"/>
    <col min="12043" max="12291" width="9.140625" style="64"/>
    <col min="12292" max="12292" width="6.140625" style="64" customWidth="1"/>
    <col min="12293" max="12293" width="88.7109375" style="64" customWidth="1"/>
    <col min="12294" max="12294" width="17.28515625" style="64" bestFit="1" customWidth="1"/>
    <col min="12295" max="12295" width="10" style="64" customWidth="1"/>
    <col min="12296" max="12298" width="9.42578125" style="64" customWidth="1"/>
    <col min="12299" max="12547" width="9.140625" style="64"/>
    <col min="12548" max="12548" width="6.140625" style="64" customWidth="1"/>
    <col min="12549" max="12549" width="88.7109375" style="64" customWidth="1"/>
    <col min="12550" max="12550" width="17.28515625" style="64" bestFit="1" customWidth="1"/>
    <col min="12551" max="12551" width="10" style="64" customWidth="1"/>
    <col min="12552" max="12554" width="9.42578125" style="64" customWidth="1"/>
    <col min="12555" max="12803" width="9.140625" style="64"/>
    <col min="12804" max="12804" width="6.140625" style="64" customWidth="1"/>
    <col min="12805" max="12805" width="88.7109375" style="64" customWidth="1"/>
    <col min="12806" max="12806" width="17.28515625" style="64" bestFit="1" customWidth="1"/>
    <col min="12807" max="12807" width="10" style="64" customWidth="1"/>
    <col min="12808" max="12810" width="9.42578125" style="64" customWidth="1"/>
    <col min="12811" max="13059" width="9.140625" style="64"/>
    <col min="13060" max="13060" width="6.140625" style="64" customWidth="1"/>
    <col min="13061" max="13061" width="88.7109375" style="64" customWidth="1"/>
    <col min="13062" max="13062" width="17.28515625" style="64" bestFit="1" customWidth="1"/>
    <col min="13063" max="13063" width="10" style="64" customWidth="1"/>
    <col min="13064" max="13066" width="9.42578125" style="64" customWidth="1"/>
    <col min="13067" max="13315" width="9.140625" style="64"/>
    <col min="13316" max="13316" width="6.140625" style="64" customWidth="1"/>
    <col min="13317" max="13317" width="88.7109375" style="64" customWidth="1"/>
    <col min="13318" max="13318" width="17.28515625" style="64" bestFit="1" customWidth="1"/>
    <col min="13319" max="13319" width="10" style="64" customWidth="1"/>
    <col min="13320" max="13322" width="9.42578125" style="64" customWidth="1"/>
    <col min="13323" max="13571" width="9.140625" style="64"/>
    <col min="13572" max="13572" width="6.140625" style="64" customWidth="1"/>
    <col min="13573" max="13573" width="88.7109375" style="64" customWidth="1"/>
    <col min="13574" max="13574" width="17.28515625" style="64" bestFit="1" customWidth="1"/>
    <col min="13575" max="13575" width="10" style="64" customWidth="1"/>
    <col min="13576" max="13578" width="9.42578125" style="64" customWidth="1"/>
    <col min="13579" max="13827" width="9.140625" style="64"/>
    <col min="13828" max="13828" width="6.140625" style="64" customWidth="1"/>
    <col min="13829" max="13829" width="88.7109375" style="64" customWidth="1"/>
    <col min="13830" max="13830" width="17.28515625" style="64" bestFit="1" customWidth="1"/>
    <col min="13831" max="13831" width="10" style="64" customWidth="1"/>
    <col min="13832" max="13834" width="9.42578125" style="64" customWidth="1"/>
    <col min="13835" max="14083" width="9.140625" style="64"/>
    <col min="14084" max="14084" width="6.140625" style="64" customWidth="1"/>
    <col min="14085" max="14085" width="88.7109375" style="64" customWidth="1"/>
    <col min="14086" max="14086" width="17.28515625" style="64" bestFit="1" customWidth="1"/>
    <col min="14087" max="14087" width="10" style="64" customWidth="1"/>
    <col min="14088" max="14090" width="9.42578125" style="64" customWidth="1"/>
    <col min="14091" max="14339" width="9.140625" style="64"/>
    <col min="14340" max="14340" width="6.140625" style="64" customWidth="1"/>
    <col min="14341" max="14341" width="88.7109375" style="64" customWidth="1"/>
    <col min="14342" max="14342" width="17.28515625" style="64" bestFit="1" customWidth="1"/>
    <col min="14343" max="14343" width="10" style="64" customWidth="1"/>
    <col min="14344" max="14346" width="9.42578125" style="64" customWidth="1"/>
    <col min="14347" max="14595" width="9.140625" style="64"/>
    <col min="14596" max="14596" width="6.140625" style="64" customWidth="1"/>
    <col min="14597" max="14597" width="88.7109375" style="64" customWidth="1"/>
    <col min="14598" max="14598" width="17.28515625" style="64" bestFit="1" customWidth="1"/>
    <col min="14599" max="14599" width="10" style="64" customWidth="1"/>
    <col min="14600" max="14602" width="9.42578125" style="64" customWidth="1"/>
    <col min="14603" max="14851" width="9.140625" style="64"/>
    <col min="14852" max="14852" width="6.140625" style="64" customWidth="1"/>
    <col min="14853" max="14853" width="88.7109375" style="64" customWidth="1"/>
    <col min="14854" max="14854" width="17.28515625" style="64" bestFit="1" customWidth="1"/>
    <col min="14855" max="14855" width="10" style="64" customWidth="1"/>
    <col min="14856" max="14858" width="9.42578125" style="64" customWidth="1"/>
    <col min="14859" max="15107" width="9.140625" style="64"/>
    <col min="15108" max="15108" width="6.140625" style="64" customWidth="1"/>
    <col min="15109" max="15109" width="88.7109375" style="64" customWidth="1"/>
    <col min="15110" max="15110" width="17.28515625" style="64" bestFit="1" customWidth="1"/>
    <col min="15111" max="15111" width="10" style="64" customWidth="1"/>
    <col min="15112" max="15114" width="9.42578125" style="64" customWidth="1"/>
    <col min="15115" max="15363" width="9.140625" style="64"/>
    <col min="15364" max="15364" width="6.140625" style="64" customWidth="1"/>
    <col min="15365" max="15365" width="88.7109375" style="64" customWidth="1"/>
    <col min="15366" max="15366" width="17.28515625" style="64" bestFit="1" customWidth="1"/>
    <col min="15367" max="15367" width="10" style="64" customWidth="1"/>
    <col min="15368" max="15370" width="9.42578125" style="64" customWidth="1"/>
    <col min="15371" max="15619" width="9.140625" style="64"/>
    <col min="15620" max="15620" width="6.140625" style="64" customWidth="1"/>
    <col min="15621" max="15621" width="88.7109375" style="64" customWidth="1"/>
    <col min="15622" max="15622" width="17.28515625" style="64" bestFit="1" customWidth="1"/>
    <col min="15623" max="15623" width="10" style="64" customWidth="1"/>
    <col min="15624" max="15626" width="9.42578125" style="64" customWidth="1"/>
    <col min="15627" max="15875" width="9.140625" style="64"/>
    <col min="15876" max="15876" width="6.140625" style="64" customWidth="1"/>
    <col min="15877" max="15877" width="88.7109375" style="64" customWidth="1"/>
    <col min="15878" max="15878" width="17.28515625" style="64" bestFit="1" customWidth="1"/>
    <col min="15879" max="15879" width="10" style="64" customWidth="1"/>
    <col min="15880" max="15882" width="9.42578125" style="64" customWidth="1"/>
    <col min="15883" max="16131" width="9.140625" style="64"/>
    <col min="16132" max="16132" width="6.140625" style="64" customWidth="1"/>
    <col min="16133" max="16133" width="88.7109375" style="64" customWidth="1"/>
    <col min="16134" max="16134" width="17.28515625" style="64" bestFit="1" customWidth="1"/>
    <col min="16135" max="16135" width="10" style="64" customWidth="1"/>
    <col min="16136" max="16138" width="9.42578125" style="64" customWidth="1"/>
    <col min="16139" max="16384" width="9.140625" style="64"/>
  </cols>
  <sheetData>
    <row r="1" spans="1:10" ht="21.75" customHeight="1" x14ac:dyDescent="0.15">
      <c r="A1" s="8" t="s">
        <v>203</v>
      </c>
      <c r="B1" s="8"/>
      <c r="C1" s="8"/>
      <c r="D1" s="8"/>
      <c r="E1" s="8"/>
    </row>
    <row r="2" spans="1:10" ht="20.25" customHeight="1" thickBot="1" x14ac:dyDescent="0.2">
      <c r="A2" s="11" t="s">
        <v>143</v>
      </c>
      <c r="B2" s="77" t="s">
        <v>159</v>
      </c>
      <c r="C2" s="78"/>
      <c r="D2" s="78"/>
      <c r="E2" s="78"/>
      <c r="F2" s="78"/>
    </row>
    <row r="3" spans="1:10" ht="20.25" customHeight="1" thickTop="1" thickBot="1" x14ac:dyDescent="0.2">
      <c r="A3" s="11" t="s">
        <v>143</v>
      </c>
      <c r="B3" s="77" t="s">
        <v>160</v>
      </c>
      <c r="C3" s="78"/>
      <c r="D3" s="78"/>
      <c r="E3" s="78"/>
      <c r="F3" s="78"/>
      <c r="G3" s="13" t="s">
        <v>161</v>
      </c>
      <c r="H3" s="14">
        <f>H9</f>
        <v>0</v>
      </c>
      <c r="I3" s="15" t="s">
        <v>162</v>
      </c>
      <c r="J3" s="16">
        <f>J9</f>
        <v>0</v>
      </c>
    </row>
    <row r="4" spans="1:10" ht="20.25" customHeight="1" thickTop="1" x14ac:dyDescent="0.15">
      <c r="A4" s="11" t="s">
        <v>143</v>
      </c>
      <c r="B4" s="77" t="s">
        <v>163</v>
      </c>
      <c r="C4" s="78"/>
      <c r="D4" s="78"/>
      <c r="E4" s="78"/>
      <c r="F4" s="78"/>
    </row>
    <row r="5" spans="1:10" ht="30" customHeight="1" x14ac:dyDescent="0.15">
      <c r="A5" s="11" t="s">
        <v>143</v>
      </c>
      <c r="B5" s="77" t="s">
        <v>164</v>
      </c>
      <c r="C5" s="78"/>
      <c r="D5" s="78"/>
      <c r="E5" s="78"/>
      <c r="F5" s="78"/>
    </row>
    <row r="6" spans="1:10" ht="30" customHeight="1" x14ac:dyDescent="0.15">
      <c r="A6" s="11" t="s">
        <v>143</v>
      </c>
      <c r="B6" s="77" t="s">
        <v>165</v>
      </c>
      <c r="C6" s="78"/>
      <c r="D6" s="78"/>
      <c r="E6" s="78"/>
      <c r="F6" s="78"/>
      <c r="G6" s="10"/>
      <c r="H6" s="10"/>
      <c r="I6" s="10"/>
    </row>
    <row r="7" spans="1:10" ht="20.25" customHeight="1" x14ac:dyDescent="0.15">
      <c r="A7" s="11" t="s">
        <v>143</v>
      </c>
      <c r="B7" s="77" t="s">
        <v>166</v>
      </c>
      <c r="C7" s="78"/>
      <c r="D7" s="78"/>
      <c r="E7" s="78"/>
      <c r="F7" s="78"/>
      <c r="G7" s="10"/>
      <c r="H7" s="10"/>
      <c r="I7" s="10"/>
    </row>
    <row r="8" spans="1:10" ht="14.25" thickBot="1" x14ac:dyDescent="0.2"/>
    <row r="9" spans="1:10" ht="20.25" customHeight="1" thickBot="1" x14ac:dyDescent="0.2">
      <c r="A9" s="1" t="s">
        <v>142</v>
      </c>
      <c r="B9" s="1"/>
      <c r="C9" s="1"/>
      <c r="D9" s="1"/>
      <c r="E9" s="1"/>
      <c r="F9" s="2"/>
      <c r="G9" s="13" t="s">
        <v>168</v>
      </c>
      <c r="H9" s="18">
        <f>H11+H48</f>
        <v>0</v>
      </c>
      <c r="I9" s="19" t="s">
        <v>169</v>
      </c>
      <c r="J9" s="20">
        <f>J11+J48</f>
        <v>0</v>
      </c>
    </row>
    <row r="10" spans="1:10" ht="18" customHeight="1" x14ac:dyDescent="0.15">
      <c r="A10" s="21"/>
      <c r="B10" s="21"/>
      <c r="C10" s="21"/>
      <c r="D10" s="21"/>
      <c r="E10" s="21"/>
      <c r="F10" s="22"/>
    </row>
    <row r="11" spans="1:10" ht="18" customHeight="1" x14ac:dyDescent="0.15">
      <c r="A11" s="23" t="s">
        <v>209</v>
      </c>
      <c r="B11" s="23"/>
      <c r="C11" s="23"/>
      <c r="D11" s="23"/>
      <c r="E11" s="23"/>
      <c r="F11" s="22"/>
      <c r="G11" s="13" t="s">
        <v>170</v>
      </c>
      <c r="H11" s="24">
        <f>SUM(I15:I18)+SUM(I25:I31)+SUM(I38:I44)</f>
        <v>0</v>
      </c>
      <c r="I11" s="25" t="s">
        <v>169</v>
      </c>
      <c r="J11" s="26">
        <f>SUM(J15:J18)+SUM(J25:J31)+SUM(J38:J44)</f>
        <v>0</v>
      </c>
    </row>
    <row r="12" spans="1:10" ht="18" customHeight="1" x14ac:dyDescent="0.15">
      <c r="A12" s="23" t="s">
        <v>210</v>
      </c>
      <c r="B12" s="23"/>
      <c r="C12" s="23"/>
      <c r="D12" s="23"/>
      <c r="E12" s="23"/>
      <c r="F12" s="22"/>
      <c r="H12" s="27"/>
      <c r="I12" s="28"/>
      <c r="J12" s="29"/>
    </row>
    <row r="13" spans="1:10" s="30" customFormat="1" ht="18" customHeight="1" x14ac:dyDescent="0.15">
      <c r="A13" s="71" t="s">
        <v>171</v>
      </c>
      <c r="B13" s="72" t="s">
        <v>204</v>
      </c>
      <c r="C13" s="73"/>
      <c r="D13" s="73"/>
      <c r="E13" s="74"/>
      <c r="F13" s="71" t="s">
        <v>172</v>
      </c>
      <c r="G13" s="71" t="s">
        <v>174</v>
      </c>
      <c r="H13" s="71" t="s">
        <v>175</v>
      </c>
      <c r="I13" s="71" t="s">
        <v>176</v>
      </c>
    </row>
    <row r="14" spans="1:10" s="30" customFormat="1" ht="135" customHeight="1" x14ac:dyDescent="0.15">
      <c r="A14" s="76"/>
      <c r="B14" s="6" t="s">
        <v>205</v>
      </c>
      <c r="C14" s="6" t="s">
        <v>206</v>
      </c>
      <c r="D14" s="6" t="s">
        <v>207</v>
      </c>
      <c r="E14" s="7" t="s">
        <v>208</v>
      </c>
      <c r="F14" s="76"/>
      <c r="G14" s="76"/>
      <c r="H14" s="76"/>
      <c r="I14" s="76"/>
    </row>
    <row r="15" spans="1:10" s="65" customFormat="1" ht="18" customHeight="1" x14ac:dyDescent="0.15">
      <c r="A15" s="31"/>
      <c r="B15" s="32" t="s">
        <v>226</v>
      </c>
      <c r="C15" s="32"/>
      <c r="D15" s="32" t="s">
        <v>226</v>
      </c>
      <c r="E15" s="32"/>
      <c r="F15" s="33" t="s">
        <v>125</v>
      </c>
      <c r="G15" s="34"/>
      <c r="H15" s="34"/>
      <c r="I15" s="35" t="str">
        <f>IF(A15=1,1*G15*H15,"－")</f>
        <v>－</v>
      </c>
      <c r="J15" s="36" t="str">
        <f>IF(A15=1,1*G15*2,"－")</f>
        <v>－</v>
      </c>
    </row>
    <row r="16" spans="1:10" s="65" customFormat="1" ht="18" customHeight="1" x14ac:dyDescent="0.15">
      <c r="A16" s="37"/>
      <c r="B16" s="38" t="s">
        <v>226</v>
      </c>
      <c r="C16" s="38"/>
      <c r="D16" s="38" t="s">
        <v>226</v>
      </c>
      <c r="E16" s="38"/>
      <c r="F16" s="39" t="s">
        <v>215</v>
      </c>
      <c r="G16" s="40"/>
      <c r="H16" s="40"/>
      <c r="I16" s="35" t="str">
        <f>IF(A16=1,1*G16*H16,"－")</f>
        <v>－</v>
      </c>
      <c r="J16" s="36" t="str">
        <f>IF(A16=1,1*G16*2,"－")</f>
        <v>－</v>
      </c>
    </row>
    <row r="17" spans="1:10" s="65" customFormat="1" ht="18" customHeight="1" x14ac:dyDescent="0.15">
      <c r="A17" s="37"/>
      <c r="B17" s="38"/>
      <c r="C17" s="38"/>
      <c r="D17" s="38"/>
      <c r="E17" s="38"/>
      <c r="F17" s="39"/>
      <c r="G17" s="40"/>
      <c r="H17" s="40"/>
      <c r="I17" s="35" t="str">
        <f>IF(A17=1,1*G17*H17,"－")</f>
        <v>－</v>
      </c>
      <c r="J17" s="36" t="str">
        <f>IF(A17=1,1*G17*2,"－")</f>
        <v>－</v>
      </c>
    </row>
    <row r="18" spans="1:10" s="65" customFormat="1" ht="18" customHeight="1" x14ac:dyDescent="0.15">
      <c r="A18" s="37"/>
      <c r="B18" s="38"/>
      <c r="C18" s="38"/>
      <c r="D18" s="38"/>
      <c r="E18" s="38"/>
      <c r="F18" s="39"/>
      <c r="G18" s="40"/>
      <c r="H18" s="40"/>
      <c r="I18" s="35" t="str">
        <f>IF(A18=1,1*G18*H18,"－")</f>
        <v>－</v>
      </c>
      <c r="J18" s="36" t="str">
        <f>IF(A18=1,1*G18*2,"－")</f>
        <v>－</v>
      </c>
    </row>
    <row r="19" spans="1:10" ht="18" customHeight="1" x14ac:dyDescent="0.15">
      <c r="A19" s="41" t="s">
        <v>177</v>
      </c>
      <c r="B19" s="41"/>
      <c r="C19" s="41"/>
      <c r="D19" s="41"/>
      <c r="E19" s="41"/>
      <c r="F19" s="22"/>
    </row>
    <row r="20" spans="1:10" ht="18" customHeight="1" x14ac:dyDescent="0.15">
      <c r="A20" s="42"/>
      <c r="B20" s="42"/>
      <c r="C20" s="42"/>
      <c r="D20" s="42"/>
      <c r="E20" s="42"/>
      <c r="F20" s="22"/>
    </row>
    <row r="21" spans="1:10" ht="18" customHeight="1" x14ac:dyDescent="0.15">
      <c r="A21" s="21"/>
      <c r="B21" s="21"/>
      <c r="C21" s="21"/>
      <c r="D21" s="21"/>
      <c r="E21" s="21"/>
      <c r="F21" s="22"/>
    </row>
    <row r="22" spans="1:10" ht="18" customHeight="1" x14ac:dyDescent="0.15">
      <c r="A22" s="23" t="s">
        <v>116</v>
      </c>
      <c r="B22" s="23"/>
      <c r="C22" s="23"/>
      <c r="D22" s="23"/>
      <c r="E22" s="23"/>
      <c r="F22" s="22"/>
      <c r="H22" s="27"/>
      <c r="I22" s="28"/>
      <c r="J22" s="29"/>
    </row>
    <row r="23" spans="1:10" s="30" customFormat="1" ht="18" customHeight="1" x14ac:dyDescent="0.15">
      <c r="A23" s="71" t="s">
        <v>171</v>
      </c>
      <c r="B23" s="72" t="s">
        <v>204</v>
      </c>
      <c r="C23" s="73"/>
      <c r="D23" s="73"/>
      <c r="E23" s="74"/>
      <c r="F23" s="71" t="s">
        <v>172</v>
      </c>
      <c r="G23" s="71" t="s">
        <v>174</v>
      </c>
      <c r="H23" s="71" t="s">
        <v>175</v>
      </c>
      <c r="I23" s="71" t="s">
        <v>176</v>
      </c>
    </row>
    <row r="24" spans="1:10" s="30" customFormat="1" ht="135" customHeight="1" x14ac:dyDescent="0.15">
      <c r="A24" s="75"/>
      <c r="B24" s="6" t="s">
        <v>205</v>
      </c>
      <c r="C24" s="6" t="s">
        <v>206</v>
      </c>
      <c r="D24" s="6" t="s">
        <v>207</v>
      </c>
      <c r="E24" s="7" t="s">
        <v>208</v>
      </c>
      <c r="F24" s="75"/>
      <c r="G24" s="75"/>
      <c r="H24" s="75"/>
      <c r="I24" s="75"/>
    </row>
    <row r="25" spans="1:10" ht="18" customHeight="1" x14ac:dyDescent="0.15">
      <c r="A25" s="31"/>
      <c r="B25" s="32" t="s">
        <v>226</v>
      </c>
      <c r="C25" s="32"/>
      <c r="D25" s="32" t="s">
        <v>226</v>
      </c>
      <c r="E25" s="32"/>
      <c r="F25" s="33" t="s">
        <v>216</v>
      </c>
      <c r="G25" s="34"/>
      <c r="H25" s="34"/>
      <c r="I25" s="35" t="str">
        <f t="shared" ref="I25:I31" si="0">IF(A25=1,1*G25*H25,"－")</f>
        <v>－</v>
      </c>
      <c r="J25" s="36" t="str">
        <f t="shared" ref="J25:J31" si="1">IF(A25=1,1*G25*2,"－")</f>
        <v>－</v>
      </c>
    </row>
    <row r="26" spans="1:10" ht="18" customHeight="1" x14ac:dyDescent="0.15">
      <c r="A26" s="31"/>
      <c r="B26" s="32" t="s">
        <v>226</v>
      </c>
      <c r="C26" s="32"/>
      <c r="D26" s="32" t="s">
        <v>226</v>
      </c>
      <c r="E26" s="32"/>
      <c r="F26" s="33" t="s">
        <v>217</v>
      </c>
      <c r="G26" s="34"/>
      <c r="H26" s="34"/>
      <c r="I26" s="35" t="str">
        <f t="shared" si="0"/>
        <v>－</v>
      </c>
      <c r="J26" s="36" t="str">
        <f t="shared" si="1"/>
        <v>－</v>
      </c>
    </row>
    <row r="27" spans="1:10" ht="18" customHeight="1" x14ac:dyDescent="0.15">
      <c r="A27" s="31"/>
      <c r="B27" s="32" t="s">
        <v>226</v>
      </c>
      <c r="C27" s="32"/>
      <c r="D27" s="32" t="s">
        <v>226</v>
      </c>
      <c r="E27" s="32"/>
      <c r="F27" s="33" t="s">
        <v>126</v>
      </c>
      <c r="G27" s="34"/>
      <c r="H27" s="34"/>
      <c r="I27" s="35" t="str">
        <f t="shared" si="0"/>
        <v>－</v>
      </c>
      <c r="J27" s="36" t="str">
        <f t="shared" si="1"/>
        <v>－</v>
      </c>
    </row>
    <row r="28" spans="1:10" ht="18" customHeight="1" x14ac:dyDescent="0.15">
      <c r="A28" s="31"/>
      <c r="B28" s="32" t="s">
        <v>226</v>
      </c>
      <c r="C28" s="32" t="s">
        <v>226</v>
      </c>
      <c r="D28" s="32" t="s">
        <v>226</v>
      </c>
      <c r="E28" s="32" t="s">
        <v>226</v>
      </c>
      <c r="F28" s="33" t="s">
        <v>127</v>
      </c>
      <c r="G28" s="34"/>
      <c r="H28" s="34"/>
      <c r="I28" s="35" t="str">
        <f t="shared" si="0"/>
        <v>－</v>
      </c>
      <c r="J28" s="36" t="str">
        <f t="shared" si="1"/>
        <v>－</v>
      </c>
    </row>
    <row r="29" spans="1:10" ht="18" customHeight="1" x14ac:dyDescent="0.15">
      <c r="A29" s="31"/>
      <c r="B29" s="32" t="s">
        <v>226</v>
      </c>
      <c r="C29" s="32"/>
      <c r="D29" s="32" t="s">
        <v>226</v>
      </c>
      <c r="E29" s="32"/>
      <c r="F29" s="33" t="s">
        <v>128</v>
      </c>
      <c r="G29" s="34"/>
      <c r="H29" s="34"/>
      <c r="I29" s="35" t="str">
        <f t="shared" si="0"/>
        <v>－</v>
      </c>
      <c r="J29" s="36" t="str">
        <f t="shared" si="1"/>
        <v>－</v>
      </c>
    </row>
    <row r="30" spans="1:10" ht="18" customHeight="1" x14ac:dyDescent="0.15">
      <c r="A30" s="31"/>
      <c r="B30" s="32"/>
      <c r="C30" s="32"/>
      <c r="D30" s="32"/>
      <c r="E30" s="32"/>
      <c r="F30" s="33"/>
      <c r="G30" s="34"/>
      <c r="H30" s="34"/>
      <c r="I30" s="35" t="str">
        <f t="shared" si="0"/>
        <v>－</v>
      </c>
      <c r="J30" s="36" t="str">
        <f t="shared" si="1"/>
        <v>－</v>
      </c>
    </row>
    <row r="31" spans="1:10" ht="18" customHeight="1" x14ac:dyDescent="0.15">
      <c r="A31" s="31"/>
      <c r="B31" s="32"/>
      <c r="C31" s="32"/>
      <c r="D31" s="32"/>
      <c r="E31" s="32"/>
      <c r="F31" s="33"/>
      <c r="G31" s="34"/>
      <c r="H31" s="34"/>
      <c r="I31" s="35" t="str">
        <f t="shared" si="0"/>
        <v>－</v>
      </c>
      <c r="J31" s="36" t="str">
        <f t="shared" si="1"/>
        <v>－</v>
      </c>
    </row>
    <row r="32" spans="1:10" s="66" customFormat="1" ht="18" customHeight="1" x14ac:dyDescent="0.15">
      <c r="A32" s="41" t="s">
        <v>177</v>
      </c>
      <c r="B32" s="41"/>
      <c r="C32" s="41"/>
      <c r="D32" s="41"/>
      <c r="E32" s="41"/>
      <c r="F32" s="43"/>
      <c r="G32" s="43"/>
      <c r="H32" s="43"/>
      <c r="I32" s="43"/>
      <c r="J32" s="44"/>
    </row>
    <row r="33" spans="1:10" ht="18" customHeight="1" x14ac:dyDescent="0.15">
      <c r="A33" s="42"/>
      <c r="B33" s="42"/>
      <c r="C33" s="42"/>
      <c r="D33" s="42"/>
      <c r="E33" s="42"/>
      <c r="F33" s="22"/>
    </row>
    <row r="34" spans="1:10" ht="18" customHeight="1" x14ac:dyDescent="0.15">
      <c r="A34" s="21"/>
      <c r="B34" s="21"/>
      <c r="C34" s="21"/>
      <c r="D34" s="21"/>
      <c r="E34" s="21"/>
      <c r="F34" s="22"/>
    </row>
    <row r="35" spans="1:10" ht="18" customHeight="1" x14ac:dyDescent="0.15">
      <c r="A35" s="23" t="s">
        <v>211</v>
      </c>
      <c r="B35" s="23"/>
      <c r="C35" s="23"/>
      <c r="D35" s="23"/>
      <c r="E35" s="23"/>
      <c r="F35" s="22"/>
      <c r="G35" s="13"/>
      <c r="H35" s="13"/>
      <c r="I35" s="13"/>
    </row>
    <row r="36" spans="1:10" s="30" customFormat="1" ht="18" customHeight="1" x14ac:dyDescent="0.15">
      <c r="A36" s="71" t="s">
        <v>171</v>
      </c>
      <c r="B36" s="72" t="s">
        <v>204</v>
      </c>
      <c r="C36" s="73"/>
      <c r="D36" s="73"/>
      <c r="E36" s="74"/>
      <c r="F36" s="71" t="s">
        <v>172</v>
      </c>
      <c r="G36" s="71" t="s">
        <v>174</v>
      </c>
      <c r="H36" s="71" t="s">
        <v>175</v>
      </c>
      <c r="I36" s="71" t="s">
        <v>176</v>
      </c>
    </row>
    <row r="37" spans="1:10" s="30" customFormat="1" ht="135" customHeight="1" x14ac:dyDescent="0.15">
      <c r="A37" s="75"/>
      <c r="B37" s="6" t="s">
        <v>205</v>
      </c>
      <c r="C37" s="6" t="s">
        <v>206</v>
      </c>
      <c r="D37" s="6" t="s">
        <v>207</v>
      </c>
      <c r="E37" s="7" t="s">
        <v>208</v>
      </c>
      <c r="F37" s="75"/>
      <c r="G37" s="75"/>
      <c r="H37" s="75"/>
      <c r="I37" s="75"/>
    </row>
    <row r="38" spans="1:10" ht="30" customHeight="1" x14ac:dyDescent="0.15">
      <c r="A38" s="37"/>
      <c r="B38" s="38" t="s">
        <v>226</v>
      </c>
      <c r="C38" s="38"/>
      <c r="D38" s="38" t="s">
        <v>226</v>
      </c>
      <c r="E38" s="38"/>
      <c r="F38" s="39" t="s">
        <v>106</v>
      </c>
      <c r="G38" s="40"/>
      <c r="H38" s="40"/>
      <c r="I38" s="35" t="str">
        <f t="shared" ref="I38:I44" si="2">IF(A38=1,1*G38*H38,"－")</f>
        <v>－</v>
      </c>
      <c r="J38" s="36" t="str">
        <f t="shared" ref="J38:J44" si="3">IF(A38=1,1*G38*2,"－")</f>
        <v>－</v>
      </c>
    </row>
    <row r="39" spans="1:10" ht="18" customHeight="1" x14ac:dyDescent="0.15">
      <c r="A39" s="37"/>
      <c r="B39" s="38" t="s">
        <v>226</v>
      </c>
      <c r="C39" s="38"/>
      <c r="D39" s="38" t="s">
        <v>226</v>
      </c>
      <c r="E39" s="38"/>
      <c r="F39" s="39" t="s">
        <v>129</v>
      </c>
      <c r="G39" s="40"/>
      <c r="H39" s="40"/>
      <c r="I39" s="35" t="str">
        <f t="shared" si="2"/>
        <v>－</v>
      </c>
      <c r="J39" s="36" t="str">
        <f t="shared" si="3"/>
        <v>－</v>
      </c>
    </row>
    <row r="40" spans="1:10" ht="18" customHeight="1" x14ac:dyDescent="0.15">
      <c r="A40" s="31"/>
      <c r="B40" s="32" t="s">
        <v>226</v>
      </c>
      <c r="C40" s="32"/>
      <c r="D40" s="32" t="s">
        <v>226</v>
      </c>
      <c r="E40" s="32"/>
      <c r="F40" s="33" t="s">
        <v>218</v>
      </c>
      <c r="G40" s="34"/>
      <c r="H40" s="34"/>
      <c r="I40" s="35" t="str">
        <f t="shared" si="2"/>
        <v>－</v>
      </c>
      <c r="J40" s="36" t="str">
        <f t="shared" si="3"/>
        <v>－</v>
      </c>
    </row>
    <row r="41" spans="1:10" ht="18" customHeight="1" x14ac:dyDescent="0.15">
      <c r="A41" s="37"/>
      <c r="B41" s="38" t="s">
        <v>226</v>
      </c>
      <c r="C41" s="38"/>
      <c r="D41" s="38" t="s">
        <v>226</v>
      </c>
      <c r="E41" s="38"/>
      <c r="F41" s="39" t="s">
        <v>154</v>
      </c>
      <c r="G41" s="40"/>
      <c r="H41" s="40"/>
      <c r="I41" s="35" t="str">
        <f t="shared" si="2"/>
        <v>－</v>
      </c>
      <c r="J41" s="36" t="str">
        <f t="shared" si="3"/>
        <v>－</v>
      </c>
    </row>
    <row r="42" spans="1:10" ht="18" customHeight="1" x14ac:dyDescent="0.15">
      <c r="A42" s="37"/>
      <c r="B42" s="38" t="s">
        <v>226</v>
      </c>
      <c r="C42" s="38"/>
      <c r="D42" s="38" t="s">
        <v>226</v>
      </c>
      <c r="E42" s="38"/>
      <c r="F42" s="39" t="s">
        <v>43</v>
      </c>
      <c r="G42" s="40"/>
      <c r="H42" s="40"/>
      <c r="I42" s="35" t="str">
        <f t="shared" si="2"/>
        <v>－</v>
      </c>
      <c r="J42" s="36" t="str">
        <f t="shared" si="3"/>
        <v>－</v>
      </c>
    </row>
    <row r="43" spans="1:10" ht="18" customHeight="1" x14ac:dyDescent="0.15">
      <c r="A43" s="37"/>
      <c r="B43" s="38"/>
      <c r="C43" s="38"/>
      <c r="D43" s="38"/>
      <c r="E43" s="38"/>
      <c r="F43" s="39"/>
      <c r="G43" s="40"/>
      <c r="H43" s="40"/>
      <c r="I43" s="35" t="str">
        <f t="shared" si="2"/>
        <v>－</v>
      </c>
      <c r="J43" s="36" t="str">
        <f t="shared" si="3"/>
        <v>－</v>
      </c>
    </row>
    <row r="44" spans="1:10" ht="18" customHeight="1" x14ac:dyDescent="0.15">
      <c r="A44" s="31"/>
      <c r="B44" s="32"/>
      <c r="C44" s="32"/>
      <c r="D44" s="32"/>
      <c r="E44" s="32"/>
      <c r="F44" s="33"/>
      <c r="G44" s="34"/>
      <c r="H44" s="34"/>
      <c r="I44" s="35" t="str">
        <f t="shared" si="2"/>
        <v>－</v>
      </c>
      <c r="J44" s="36" t="str">
        <f t="shared" si="3"/>
        <v>－</v>
      </c>
    </row>
    <row r="45" spans="1:10" ht="18" customHeight="1" x14ac:dyDescent="0.15">
      <c r="A45" s="41" t="s">
        <v>177</v>
      </c>
      <c r="B45" s="41"/>
      <c r="C45" s="41"/>
      <c r="D45" s="41"/>
      <c r="E45" s="41"/>
      <c r="F45" s="22"/>
    </row>
    <row r="46" spans="1:10" ht="18" customHeight="1" x14ac:dyDescent="0.15">
      <c r="A46" s="41"/>
      <c r="B46" s="41"/>
      <c r="C46" s="41"/>
      <c r="D46" s="41"/>
      <c r="E46" s="41"/>
      <c r="F46" s="22"/>
    </row>
    <row r="47" spans="1:10" ht="18" customHeight="1" x14ac:dyDescent="0.15">
      <c r="A47" s="21"/>
      <c r="B47" s="21"/>
      <c r="C47" s="21"/>
      <c r="D47" s="21"/>
      <c r="E47" s="21"/>
      <c r="F47" s="22"/>
    </row>
    <row r="48" spans="1:10" ht="18" customHeight="1" x14ac:dyDescent="0.15">
      <c r="A48" s="23" t="s">
        <v>212</v>
      </c>
      <c r="B48" s="23"/>
      <c r="C48" s="23"/>
      <c r="D48" s="23"/>
      <c r="E48" s="23"/>
      <c r="F48" s="22"/>
      <c r="G48" s="13" t="s">
        <v>170</v>
      </c>
      <c r="H48" s="24">
        <f>SUM(I52:I58)+SUM(I65:I72)+SUM(I79:I84)+SUM(I91:I97)</f>
        <v>0</v>
      </c>
      <c r="I48" s="25" t="s">
        <v>180</v>
      </c>
      <c r="J48" s="26">
        <f>SUM(J52:J58)+SUM(J65:J72)+SUM(J79:J84)+SUM(J91:J97)</f>
        <v>0</v>
      </c>
    </row>
    <row r="49" spans="1:10" ht="18" customHeight="1" x14ac:dyDescent="0.15">
      <c r="A49" s="23" t="s">
        <v>213</v>
      </c>
      <c r="B49" s="23"/>
      <c r="C49" s="23"/>
      <c r="D49" s="23"/>
      <c r="E49" s="23"/>
      <c r="F49" s="22"/>
    </row>
    <row r="50" spans="1:10" s="30" customFormat="1" ht="18" customHeight="1" x14ac:dyDescent="0.15">
      <c r="A50" s="71" t="s">
        <v>171</v>
      </c>
      <c r="B50" s="72" t="s">
        <v>204</v>
      </c>
      <c r="C50" s="73"/>
      <c r="D50" s="73"/>
      <c r="E50" s="74"/>
      <c r="F50" s="71" t="s">
        <v>172</v>
      </c>
      <c r="G50" s="71" t="s">
        <v>174</v>
      </c>
      <c r="H50" s="71" t="s">
        <v>175</v>
      </c>
      <c r="I50" s="71" t="s">
        <v>176</v>
      </c>
    </row>
    <row r="51" spans="1:10" s="30" customFormat="1" ht="135" customHeight="1" x14ac:dyDescent="0.15">
      <c r="A51" s="76"/>
      <c r="B51" s="6" t="s">
        <v>205</v>
      </c>
      <c r="C51" s="6" t="s">
        <v>206</v>
      </c>
      <c r="D51" s="6" t="s">
        <v>207</v>
      </c>
      <c r="E51" s="7" t="s">
        <v>208</v>
      </c>
      <c r="F51" s="76"/>
      <c r="G51" s="76"/>
      <c r="H51" s="76"/>
      <c r="I51" s="76"/>
    </row>
    <row r="52" spans="1:10" ht="18" customHeight="1" x14ac:dyDescent="0.15">
      <c r="A52" s="37"/>
      <c r="B52" s="38"/>
      <c r="C52" s="38" t="s">
        <v>226</v>
      </c>
      <c r="D52" s="38" t="s">
        <v>226</v>
      </c>
      <c r="E52" s="38"/>
      <c r="F52" s="39" t="s">
        <v>219</v>
      </c>
      <c r="G52" s="40"/>
      <c r="H52" s="40"/>
      <c r="I52" s="35" t="str">
        <f t="shared" ref="I52:I58" si="4">IF(A52=1,1*G52*H52,"－")</f>
        <v>－</v>
      </c>
      <c r="J52" s="36" t="str">
        <f t="shared" ref="J52:J58" si="5">IF(A52=1,1*G52*2,"－")</f>
        <v>－</v>
      </c>
    </row>
    <row r="53" spans="1:10" ht="18" customHeight="1" x14ac:dyDescent="0.15">
      <c r="A53" s="37"/>
      <c r="B53" s="38"/>
      <c r="C53" s="38" t="s">
        <v>226</v>
      </c>
      <c r="D53" s="38" t="s">
        <v>226</v>
      </c>
      <c r="E53" s="38"/>
      <c r="F53" s="39" t="s">
        <v>130</v>
      </c>
      <c r="G53" s="40"/>
      <c r="H53" s="40"/>
      <c r="I53" s="35" t="str">
        <f t="shared" si="4"/>
        <v>－</v>
      </c>
      <c r="J53" s="36" t="str">
        <f t="shared" si="5"/>
        <v>－</v>
      </c>
    </row>
    <row r="54" spans="1:10" ht="18" customHeight="1" x14ac:dyDescent="0.15">
      <c r="A54" s="37"/>
      <c r="B54" s="38"/>
      <c r="C54" s="38" t="s">
        <v>226</v>
      </c>
      <c r="D54" s="38" t="s">
        <v>226</v>
      </c>
      <c r="E54" s="38"/>
      <c r="F54" s="39" t="s">
        <v>131</v>
      </c>
      <c r="G54" s="40"/>
      <c r="H54" s="40"/>
      <c r="I54" s="35" t="str">
        <f t="shared" si="4"/>
        <v>－</v>
      </c>
      <c r="J54" s="36" t="str">
        <f t="shared" si="5"/>
        <v>－</v>
      </c>
    </row>
    <row r="55" spans="1:10" ht="18" customHeight="1" x14ac:dyDescent="0.15">
      <c r="A55" s="37"/>
      <c r="B55" s="38"/>
      <c r="C55" s="38" t="s">
        <v>226</v>
      </c>
      <c r="D55" s="38" t="s">
        <v>226</v>
      </c>
      <c r="E55" s="38"/>
      <c r="F55" s="39" t="s">
        <v>133</v>
      </c>
      <c r="G55" s="40"/>
      <c r="H55" s="40"/>
      <c r="I55" s="35" t="str">
        <f t="shared" si="4"/>
        <v>－</v>
      </c>
      <c r="J55" s="36" t="str">
        <f t="shared" si="5"/>
        <v>－</v>
      </c>
    </row>
    <row r="56" spans="1:10" ht="18" customHeight="1" x14ac:dyDescent="0.15">
      <c r="A56" s="37"/>
      <c r="B56" s="38"/>
      <c r="C56" s="38" t="s">
        <v>226</v>
      </c>
      <c r="D56" s="38" t="s">
        <v>226</v>
      </c>
      <c r="E56" s="38"/>
      <c r="F56" s="39" t="s">
        <v>132</v>
      </c>
      <c r="G56" s="40"/>
      <c r="H56" s="40"/>
      <c r="I56" s="35" t="str">
        <f t="shared" si="4"/>
        <v>－</v>
      </c>
      <c r="J56" s="36" t="str">
        <f t="shared" si="5"/>
        <v>－</v>
      </c>
    </row>
    <row r="57" spans="1:10" ht="18" customHeight="1" x14ac:dyDescent="0.15">
      <c r="A57" s="37"/>
      <c r="B57" s="38"/>
      <c r="C57" s="38"/>
      <c r="D57" s="38"/>
      <c r="E57" s="38"/>
      <c r="F57" s="39"/>
      <c r="G57" s="40"/>
      <c r="H57" s="40"/>
      <c r="I57" s="35" t="str">
        <f t="shared" si="4"/>
        <v>－</v>
      </c>
      <c r="J57" s="36" t="str">
        <f t="shared" si="5"/>
        <v>－</v>
      </c>
    </row>
    <row r="58" spans="1:10" ht="18" customHeight="1" x14ac:dyDescent="0.15">
      <c r="A58" s="37"/>
      <c r="B58" s="38"/>
      <c r="C58" s="38"/>
      <c r="D58" s="38"/>
      <c r="E58" s="38"/>
      <c r="F58" s="39"/>
      <c r="G58" s="40"/>
      <c r="H58" s="40"/>
      <c r="I58" s="35" t="str">
        <f t="shared" si="4"/>
        <v>－</v>
      </c>
      <c r="J58" s="36" t="str">
        <f t="shared" si="5"/>
        <v>－</v>
      </c>
    </row>
    <row r="59" spans="1:10" ht="18" customHeight="1" x14ac:dyDescent="0.15">
      <c r="A59" s="41" t="s">
        <v>177</v>
      </c>
      <c r="B59" s="41"/>
      <c r="C59" s="41"/>
      <c r="D59" s="41"/>
      <c r="E59" s="41"/>
      <c r="F59" s="22"/>
    </row>
    <row r="60" spans="1:10" ht="18" customHeight="1" x14ac:dyDescent="0.15">
      <c r="A60" s="41"/>
      <c r="B60" s="41"/>
      <c r="C60" s="41"/>
      <c r="D60" s="41"/>
      <c r="E60" s="41"/>
      <c r="F60" s="22"/>
    </row>
    <row r="61" spans="1:10" ht="18" customHeight="1" x14ac:dyDescent="0.15">
      <c r="A61" s="21"/>
      <c r="B61" s="21"/>
      <c r="C61" s="21"/>
      <c r="D61" s="21"/>
      <c r="E61" s="21"/>
      <c r="F61" s="22"/>
    </row>
    <row r="62" spans="1:10" ht="18" customHeight="1" x14ac:dyDescent="0.15">
      <c r="A62" s="23" t="s">
        <v>145</v>
      </c>
      <c r="B62" s="23"/>
      <c r="C62" s="23"/>
      <c r="D62" s="23"/>
      <c r="E62" s="23"/>
      <c r="F62" s="22"/>
      <c r="G62" s="13"/>
      <c r="H62" s="13"/>
      <c r="I62" s="13"/>
    </row>
    <row r="63" spans="1:10" s="30" customFormat="1" ht="18" customHeight="1" x14ac:dyDescent="0.15">
      <c r="A63" s="71" t="s">
        <v>171</v>
      </c>
      <c r="B63" s="72" t="s">
        <v>204</v>
      </c>
      <c r="C63" s="73"/>
      <c r="D63" s="73"/>
      <c r="E63" s="74"/>
      <c r="F63" s="71" t="s">
        <v>172</v>
      </c>
      <c r="G63" s="71" t="s">
        <v>174</v>
      </c>
      <c r="H63" s="71" t="s">
        <v>175</v>
      </c>
      <c r="I63" s="71" t="s">
        <v>176</v>
      </c>
    </row>
    <row r="64" spans="1:10" s="30" customFormat="1" ht="135" customHeight="1" x14ac:dyDescent="0.15">
      <c r="A64" s="76"/>
      <c r="B64" s="6" t="s">
        <v>205</v>
      </c>
      <c r="C64" s="6" t="s">
        <v>206</v>
      </c>
      <c r="D64" s="6" t="s">
        <v>207</v>
      </c>
      <c r="E64" s="7" t="s">
        <v>208</v>
      </c>
      <c r="F64" s="76"/>
      <c r="G64" s="76"/>
      <c r="H64" s="76"/>
      <c r="I64" s="76"/>
    </row>
    <row r="65" spans="1:10" ht="18" customHeight="1" x14ac:dyDescent="0.15">
      <c r="A65" s="37"/>
      <c r="B65" s="38"/>
      <c r="C65" s="38" t="s">
        <v>226</v>
      </c>
      <c r="D65" s="38" t="s">
        <v>226</v>
      </c>
      <c r="E65" s="38" t="s">
        <v>226</v>
      </c>
      <c r="F65" s="39" t="s">
        <v>134</v>
      </c>
      <c r="G65" s="40"/>
      <c r="H65" s="40"/>
      <c r="I65" s="35" t="str">
        <f t="shared" ref="I65:I72" si="6">IF(A65=1,1*G65*H65,"－")</f>
        <v>－</v>
      </c>
      <c r="J65" s="36" t="str">
        <f t="shared" ref="J65:J72" si="7">IF(A65=1,1*G65*2,"－")</f>
        <v>－</v>
      </c>
    </row>
    <row r="66" spans="1:10" ht="18" customHeight="1" x14ac:dyDescent="0.15">
      <c r="A66" s="37"/>
      <c r="B66" s="38"/>
      <c r="C66" s="38" t="s">
        <v>226</v>
      </c>
      <c r="D66" s="38" t="s">
        <v>226</v>
      </c>
      <c r="E66" s="38" t="s">
        <v>226</v>
      </c>
      <c r="F66" s="39" t="s">
        <v>220</v>
      </c>
      <c r="G66" s="40"/>
      <c r="H66" s="40"/>
      <c r="I66" s="35" t="str">
        <f t="shared" si="6"/>
        <v>－</v>
      </c>
      <c r="J66" s="36" t="str">
        <f t="shared" si="7"/>
        <v>－</v>
      </c>
    </row>
    <row r="67" spans="1:10" ht="30" customHeight="1" x14ac:dyDescent="0.15">
      <c r="A67" s="37"/>
      <c r="B67" s="38"/>
      <c r="C67" s="38" t="s">
        <v>226</v>
      </c>
      <c r="D67" s="38" t="s">
        <v>226</v>
      </c>
      <c r="E67" s="38" t="s">
        <v>226</v>
      </c>
      <c r="F67" s="39" t="s">
        <v>135</v>
      </c>
      <c r="G67" s="40"/>
      <c r="H67" s="40"/>
      <c r="I67" s="35" t="str">
        <f t="shared" si="6"/>
        <v>－</v>
      </c>
      <c r="J67" s="36" t="str">
        <f t="shared" si="7"/>
        <v>－</v>
      </c>
    </row>
    <row r="68" spans="1:10" ht="18" customHeight="1" x14ac:dyDescent="0.15">
      <c r="A68" s="37"/>
      <c r="B68" s="38"/>
      <c r="C68" s="38" t="s">
        <v>226</v>
      </c>
      <c r="D68" s="38" t="s">
        <v>226</v>
      </c>
      <c r="E68" s="38" t="s">
        <v>226</v>
      </c>
      <c r="F68" s="39" t="s">
        <v>221</v>
      </c>
      <c r="G68" s="40"/>
      <c r="H68" s="40"/>
      <c r="I68" s="35" t="str">
        <f t="shared" si="6"/>
        <v>－</v>
      </c>
      <c r="J68" s="36" t="str">
        <f t="shared" si="7"/>
        <v>－</v>
      </c>
    </row>
    <row r="69" spans="1:10" ht="18" customHeight="1" x14ac:dyDescent="0.15">
      <c r="A69" s="37"/>
      <c r="B69" s="38"/>
      <c r="C69" s="38" t="s">
        <v>226</v>
      </c>
      <c r="D69" s="38" t="s">
        <v>226</v>
      </c>
      <c r="E69" s="38" t="s">
        <v>226</v>
      </c>
      <c r="F69" s="39" t="s">
        <v>222</v>
      </c>
      <c r="G69" s="40"/>
      <c r="H69" s="40"/>
      <c r="I69" s="35" t="str">
        <f t="shared" si="6"/>
        <v>－</v>
      </c>
      <c r="J69" s="36" t="str">
        <f t="shared" si="7"/>
        <v>－</v>
      </c>
    </row>
    <row r="70" spans="1:10" ht="18" customHeight="1" x14ac:dyDescent="0.15">
      <c r="A70" s="37"/>
      <c r="B70" s="38"/>
      <c r="C70" s="38" t="s">
        <v>226</v>
      </c>
      <c r="D70" s="38"/>
      <c r="E70" s="38" t="s">
        <v>226</v>
      </c>
      <c r="F70" s="39" t="s">
        <v>117</v>
      </c>
      <c r="G70" s="40"/>
      <c r="H70" s="40"/>
      <c r="I70" s="35" t="str">
        <f t="shared" si="6"/>
        <v>－</v>
      </c>
      <c r="J70" s="36" t="str">
        <f t="shared" si="7"/>
        <v>－</v>
      </c>
    </row>
    <row r="71" spans="1:10" ht="18" customHeight="1" x14ac:dyDescent="0.15">
      <c r="A71" s="37"/>
      <c r="B71" s="38"/>
      <c r="C71" s="38"/>
      <c r="D71" s="38"/>
      <c r="E71" s="38"/>
      <c r="F71" s="39"/>
      <c r="G71" s="40"/>
      <c r="H71" s="40"/>
      <c r="I71" s="35" t="str">
        <f t="shared" si="6"/>
        <v>－</v>
      </c>
      <c r="J71" s="36" t="str">
        <f t="shared" si="7"/>
        <v>－</v>
      </c>
    </row>
    <row r="72" spans="1:10" ht="18" customHeight="1" x14ac:dyDescent="0.15">
      <c r="A72" s="37"/>
      <c r="B72" s="38"/>
      <c r="C72" s="38"/>
      <c r="D72" s="38"/>
      <c r="E72" s="38"/>
      <c r="F72" s="39"/>
      <c r="G72" s="40"/>
      <c r="H72" s="40"/>
      <c r="I72" s="35" t="str">
        <f t="shared" si="6"/>
        <v>－</v>
      </c>
      <c r="J72" s="36" t="str">
        <f t="shared" si="7"/>
        <v>－</v>
      </c>
    </row>
    <row r="73" spans="1:10" ht="18" customHeight="1" x14ac:dyDescent="0.15">
      <c r="A73" s="41" t="s">
        <v>177</v>
      </c>
      <c r="B73" s="41"/>
      <c r="C73" s="41"/>
      <c r="D73" s="41"/>
      <c r="E73" s="41"/>
      <c r="F73" s="22"/>
    </row>
    <row r="74" spans="1:10" ht="18" customHeight="1" x14ac:dyDescent="0.15">
      <c r="A74" s="41"/>
      <c r="B74" s="41"/>
      <c r="C74" s="41"/>
      <c r="D74" s="41"/>
      <c r="E74" s="41"/>
      <c r="F74" s="22"/>
    </row>
    <row r="75" spans="1:10" ht="18" customHeight="1" x14ac:dyDescent="0.15">
      <c r="A75" s="23"/>
      <c r="B75" s="23"/>
      <c r="C75" s="23"/>
      <c r="D75" s="23"/>
      <c r="E75" s="23"/>
      <c r="F75" s="22"/>
    </row>
    <row r="76" spans="1:10" ht="18" customHeight="1" x14ac:dyDescent="0.15">
      <c r="A76" s="23" t="s">
        <v>146</v>
      </c>
      <c r="B76" s="23"/>
      <c r="C76" s="23"/>
      <c r="D76" s="23"/>
      <c r="E76" s="23"/>
      <c r="F76" s="22"/>
      <c r="G76" s="13"/>
      <c r="H76" s="13"/>
      <c r="I76" s="13"/>
    </row>
    <row r="77" spans="1:10" s="30" customFormat="1" ht="18" customHeight="1" x14ac:dyDescent="0.15">
      <c r="A77" s="71" t="s">
        <v>171</v>
      </c>
      <c r="B77" s="72" t="s">
        <v>204</v>
      </c>
      <c r="C77" s="73"/>
      <c r="D77" s="73"/>
      <c r="E77" s="74"/>
      <c r="F77" s="71" t="s">
        <v>172</v>
      </c>
      <c r="G77" s="71" t="s">
        <v>174</v>
      </c>
      <c r="H77" s="71" t="s">
        <v>175</v>
      </c>
      <c r="I77" s="71" t="s">
        <v>176</v>
      </c>
    </row>
    <row r="78" spans="1:10" s="30" customFormat="1" ht="135" customHeight="1" x14ac:dyDescent="0.15">
      <c r="A78" s="76"/>
      <c r="B78" s="6" t="s">
        <v>205</v>
      </c>
      <c r="C78" s="6" t="s">
        <v>206</v>
      </c>
      <c r="D78" s="6" t="s">
        <v>207</v>
      </c>
      <c r="E78" s="7" t="s">
        <v>208</v>
      </c>
      <c r="F78" s="76"/>
      <c r="G78" s="76"/>
      <c r="H78" s="76"/>
      <c r="I78" s="76"/>
    </row>
    <row r="79" spans="1:10" ht="30" customHeight="1" x14ac:dyDescent="0.15">
      <c r="A79" s="37"/>
      <c r="B79" s="38"/>
      <c r="C79" s="38" t="s">
        <v>226</v>
      </c>
      <c r="D79" s="38" t="s">
        <v>226</v>
      </c>
      <c r="E79" s="38"/>
      <c r="F79" s="39" t="s">
        <v>223</v>
      </c>
      <c r="G79" s="40"/>
      <c r="H79" s="40"/>
      <c r="I79" s="35" t="str">
        <f>IF(A79=1,1*G79*H79,"－")</f>
        <v>－</v>
      </c>
      <c r="J79" s="36" t="str">
        <f>IF(A79=1,1*G79*2,"－")</f>
        <v>－</v>
      </c>
    </row>
    <row r="80" spans="1:10" ht="18" customHeight="1" x14ac:dyDescent="0.15">
      <c r="A80" s="37"/>
      <c r="B80" s="38"/>
      <c r="C80" s="38" t="s">
        <v>226</v>
      </c>
      <c r="D80" s="38" t="s">
        <v>226</v>
      </c>
      <c r="E80" s="38" t="s">
        <v>226</v>
      </c>
      <c r="F80" s="39" t="s">
        <v>122</v>
      </c>
      <c r="G80" s="40"/>
      <c r="H80" s="40"/>
      <c r="I80" s="35" t="str">
        <f>IF(A80=1,1*G80*H80,"－")</f>
        <v>－</v>
      </c>
      <c r="J80" s="36" t="str">
        <f>IF(A80=1,1*G80*2,"－")</f>
        <v>－</v>
      </c>
    </row>
    <row r="81" spans="1:10" ht="30" customHeight="1" x14ac:dyDescent="0.15">
      <c r="A81" s="37"/>
      <c r="B81" s="38"/>
      <c r="C81" s="38" t="s">
        <v>226</v>
      </c>
      <c r="D81" s="38" t="s">
        <v>226</v>
      </c>
      <c r="E81" s="38"/>
      <c r="F81" s="39" t="s">
        <v>121</v>
      </c>
      <c r="G81" s="40"/>
      <c r="H81" s="40"/>
      <c r="I81" s="35" t="str">
        <f t="shared" ref="I81:I82" si="8">IF(A81=1,1*G81*H81,"－")</f>
        <v>－</v>
      </c>
      <c r="J81" s="36" t="str">
        <f t="shared" ref="J81:J82" si="9">IF(A81=1,1*G81*2,"－")</f>
        <v>－</v>
      </c>
    </row>
    <row r="82" spans="1:10" ht="18" customHeight="1" x14ac:dyDescent="0.15">
      <c r="A82" s="37"/>
      <c r="B82" s="38"/>
      <c r="C82" s="38" t="s">
        <v>226</v>
      </c>
      <c r="D82" s="38" t="s">
        <v>226</v>
      </c>
      <c r="E82" s="38"/>
      <c r="F82" s="39" t="s">
        <v>224</v>
      </c>
      <c r="G82" s="40"/>
      <c r="H82" s="40"/>
      <c r="I82" s="35" t="str">
        <f t="shared" si="8"/>
        <v>－</v>
      </c>
      <c r="J82" s="36" t="str">
        <f t="shared" si="9"/>
        <v>－</v>
      </c>
    </row>
    <row r="83" spans="1:10" ht="18" customHeight="1" x14ac:dyDescent="0.15">
      <c r="A83" s="31"/>
      <c r="B83" s="32"/>
      <c r="C83" s="32"/>
      <c r="D83" s="32"/>
      <c r="E83" s="32"/>
      <c r="F83" s="33"/>
      <c r="G83" s="34"/>
      <c r="H83" s="34"/>
      <c r="I83" s="35" t="str">
        <f>IF(A83=1,1*G83*H83,"－")</f>
        <v>－</v>
      </c>
      <c r="J83" s="36" t="str">
        <f>IF(A83=1,1*G83*2,"－")</f>
        <v>－</v>
      </c>
    </row>
    <row r="84" spans="1:10" ht="18" customHeight="1" x14ac:dyDescent="0.15">
      <c r="A84" s="31"/>
      <c r="B84" s="32"/>
      <c r="C84" s="32"/>
      <c r="D84" s="32"/>
      <c r="E84" s="32"/>
      <c r="F84" s="33"/>
      <c r="G84" s="34"/>
      <c r="H84" s="34"/>
      <c r="I84" s="35" t="str">
        <f>IF(A84=1,1*G84*H84,"－")</f>
        <v>－</v>
      </c>
      <c r="J84" s="36" t="str">
        <f>IF(A84=1,1*G84*2,"－")</f>
        <v>－</v>
      </c>
    </row>
    <row r="85" spans="1:10" ht="18" customHeight="1" x14ac:dyDescent="0.15">
      <c r="A85" s="41" t="s">
        <v>177</v>
      </c>
      <c r="B85" s="41"/>
      <c r="C85" s="41"/>
      <c r="D85" s="41"/>
      <c r="E85" s="41"/>
      <c r="F85" s="22"/>
    </row>
    <row r="86" spans="1:10" ht="18" customHeight="1" x14ac:dyDescent="0.15">
      <c r="A86" s="42"/>
      <c r="B86" s="42"/>
      <c r="C86" s="42"/>
      <c r="D86" s="42"/>
      <c r="E86" s="42"/>
      <c r="F86" s="22"/>
    </row>
    <row r="87" spans="1:10" ht="18" customHeight="1" x14ac:dyDescent="0.15">
      <c r="A87" s="21"/>
      <c r="B87" s="21"/>
      <c r="C87" s="21"/>
      <c r="D87" s="21"/>
      <c r="E87" s="21"/>
      <c r="F87" s="22"/>
    </row>
    <row r="88" spans="1:10" ht="18" customHeight="1" x14ac:dyDescent="0.15">
      <c r="A88" s="45" t="s">
        <v>214</v>
      </c>
      <c r="B88" s="45"/>
      <c r="C88" s="45"/>
      <c r="D88" s="45"/>
      <c r="E88" s="45"/>
      <c r="F88" s="22"/>
      <c r="G88" s="13"/>
      <c r="H88" s="13"/>
      <c r="I88" s="13"/>
    </row>
    <row r="89" spans="1:10" s="30" customFormat="1" ht="18" customHeight="1" x14ac:dyDescent="0.15">
      <c r="A89" s="71" t="s">
        <v>171</v>
      </c>
      <c r="B89" s="72" t="s">
        <v>204</v>
      </c>
      <c r="C89" s="73"/>
      <c r="D89" s="73"/>
      <c r="E89" s="74"/>
      <c r="F89" s="71" t="s">
        <v>172</v>
      </c>
      <c r="G89" s="71" t="s">
        <v>174</v>
      </c>
      <c r="H89" s="71" t="s">
        <v>175</v>
      </c>
      <c r="I89" s="71" t="s">
        <v>176</v>
      </c>
    </row>
    <row r="90" spans="1:10" s="30" customFormat="1" ht="135" customHeight="1" x14ac:dyDescent="0.15">
      <c r="A90" s="76"/>
      <c r="B90" s="6" t="s">
        <v>205</v>
      </c>
      <c r="C90" s="6" t="s">
        <v>206</v>
      </c>
      <c r="D90" s="6" t="s">
        <v>207</v>
      </c>
      <c r="E90" s="7" t="s">
        <v>208</v>
      </c>
      <c r="F90" s="76"/>
      <c r="G90" s="76"/>
      <c r="H90" s="76"/>
      <c r="I90" s="76"/>
    </row>
    <row r="91" spans="1:10" ht="30" customHeight="1" x14ac:dyDescent="0.15">
      <c r="A91" s="37"/>
      <c r="B91" s="38"/>
      <c r="C91" s="38" t="s">
        <v>226</v>
      </c>
      <c r="D91" s="38" t="s">
        <v>226</v>
      </c>
      <c r="E91" s="38"/>
      <c r="F91" s="39" t="s">
        <v>225</v>
      </c>
      <c r="G91" s="40"/>
      <c r="H91" s="40"/>
      <c r="I91" s="35" t="str">
        <f t="shared" ref="I91:I97" si="10">IF(A91=1,1*G91*H91,"－")</f>
        <v>－</v>
      </c>
      <c r="J91" s="36" t="str">
        <f t="shared" ref="J91:J97" si="11">IF(A91=1,1*G91*2,"－")</f>
        <v>－</v>
      </c>
    </row>
    <row r="92" spans="1:10" ht="18" customHeight="1" x14ac:dyDescent="0.15">
      <c r="A92" s="31"/>
      <c r="B92" s="32"/>
      <c r="C92" s="32" t="s">
        <v>226</v>
      </c>
      <c r="D92" s="32" t="s">
        <v>226</v>
      </c>
      <c r="E92" s="32"/>
      <c r="F92" s="33" t="s">
        <v>124</v>
      </c>
      <c r="G92" s="34"/>
      <c r="H92" s="34"/>
      <c r="I92" s="35" t="str">
        <f t="shared" si="10"/>
        <v>－</v>
      </c>
      <c r="J92" s="36" t="str">
        <f t="shared" si="11"/>
        <v>－</v>
      </c>
    </row>
    <row r="93" spans="1:10" ht="18" customHeight="1" x14ac:dyDescent="0.15">
      <c r="A93" s="37"/>
      <c r="B93" s="38"/>
      <c r="C93" s="38" t="s">
        <v>226</v>
      </c>
      <c r="D93" s="38" t="s">
        <v>226</v>
      </c>
      <c r="E93" s="38" t="s">
        <v>226</v>
      </c>
      <c r="F93" s="39" t="s">
        <v>119</v>
      </c>
      <c r="G93" s="40"/>
      <c r="H93" s="40"/>
      <c r="I93" s="35" t="str">
        <f t="shared" si="10"/>
        <v>－</v>
      </c>
      <c r="J93" s="36" t="str">
        <f t="shared" si="11"/>
        <v>－</v>
      </c>
    </row>
    <row r="94" spans="1:10" ht="18" customHeight="1" x14ac:dyDescent="0.15">
      <c r="A94" s="37"/>
      <c r="B94" s="38"/>
      <c r="C94" s="38" t="s">
        <v>226</v>
      </c>
      <c r="D94" s="38" t="s">
        <v>226</v>
      </c>
      <c r="E94" s="38" t="s">
        <v>226</v>
      </c>
      <c r="F94" s="39" t="s">
        <v>120</v>
      </c>
      <c r="G94" s="40"/>
      <c r="H94" s="40"/>
      <c r="I94" s="35" t="str">
        <f t="shared" si="10"/>
        <v>－</v>
      </c>
      <c r="J94" s="36" t="str">
        <f t="shared" si="11"/>
        <v>－</v>
      </c>
    </row>
    <row r="95" spans="1:10" ht="18" customHeight="1" x14ac:dyDescent="0.15">
      <c r="A95" s="37"/>
      <c r="B95" s="38"/>
      <c r="C95" s="38" t="s">
        <v>226</v>
      </c>
      <c r="D95" s="38"/>
      <c r="E95" s="38" t="s">
        <v>226</v>
      </c>
      <c r="F95" s="39" t="s">
        <v>118</v>
      </c>
      <c r="G95" s="40"/>
      <c r="H95" s="40"/>
      <c r="I95" s="35" t="str">
        <f t="shared" si="10"/>
        <v>－</v>
      </c>
      <c r="J95" s="36" t="str">
        <f t="shared" si="11"/>
        <v>－</v>
      </c>
    </row>
    <row r="96" spans="1:10" ht="18" customHeight="1" x14ac:dyDescent="0.15">
      <c r="A96" s="37"/>
      <c r="B96" s="38"/>
      <c r="C96" s="38"/>
      <c r="D96" s="38"/>
      <c r="E96" s="38"/>
      <c r="F96" s="39"/>
      <c r="G96" s="40"/>
      <c r="H96" s="40"/>
      <c r="I96" s="35" t="str">
        <f t="shared" si="10"/>
        <v>－</v>
      </c>
      <c r="J96" s="36" t="str">
        <f t="shared" si="11"/>
        <v>－</v>
      </c>
    </row>
    <row r="97" spans="1:10" ht="18" customHeight="1" x14ac:dyDescent="0.15">
      <c r="A97" s="37"/>
      <c r="B97" s="38"/>
      <c r="C97" s="38"/>
      <c r="D97" s="38"/>
      <c r="E97" s="38"/>
      <c r="F97" s="39"/>
      <c r="G97" s="40"/>
      <c r="H97" s="40"/>
      <c r="I97" s="35" t="str">
        <f t="shared" si="10"/>
        <v>－</v>
      </c>
      <c r="J97" s="36" t="str">
        <f t="shared" si="11"/>
        <v>－</v>
      </c>
    </row>
    <row r="98" spans="1:10" ht="18" customHeight="1" x14ac:dyDescent="0.15">
      <c r="A98" s="41" t="s">
        <v>177</v>
      </c>
      <c r="B98" s="41"/>
      <c r="C98" s="41"/>
      <c r="D98" s="41"/>
      <c r="E98" s="41"/>
      <c r="F98" s="22"/>
    </row>
    <row r="99" spans="1:10" ht="18" customHeight="1" x14ac:dyDescent="0.15">
      <c r="A99" s="21"/>
      <c r="B99" s="21"/>
      <c r="C99" s="21"/>
      <c r="D99" s="21"/>
      <c r="E99" s="21"/>
      <c r="F99" s="22"/>
    </row>
  </sheetData>
  <mergeCells count="48">
    <mergeCell ref="I13:I14"/>
    <mergeCell ref="B2:F2"/>
    <mergeCell ref="B3:F3"/>
    <mergeCell ref="B4:F4"/>
    <mergeCell ref="B5:F5"/>
    <mergeCell ref="B6:F6"/>
    <mergeCell ref="B7:F7"/>
    <mergeCell ref="A13:A14"/>
    <mergeCell ref="B13:E13"/>
    <mergeCell ref="F13:F14"/>
    <mergeCell ref="G13:G14"/>
    <mergeCell ref="H13:H14"/>
    <mergeCell ref="I36:I37"/>
    <mergeCell ref="A23:A24"/>
    <mergeCell ref="B23:E23"/>
    <mergeCell ref="F23:F24"/>
    <mergeCell ref="G23:G24"/>
    <mergeCell ref="H23:H24"/>
    <mergeCell ref="I23:I24"/>
    <mergeCell ref="A36:A37"/>
    <mergeCell ref="B36:E36"/>
    <mergeCell ref="F36:F37"/>
    <mergeCell ref="G36:G37"/>
    <mergeCell ref="H36:H37"/>
    <mergeCell ref="I63:I64"/>
    <mergeCell ref="A50:A51"/>
    <mergeCell ref="B50:E50"/>
    <mergeCell ref="F50:F51"/>
    <mergeCell ref="G50:G51"/>
    <mergeCell ref="H50:H51"/>
    <mergeCell ref="I50:I51"/>
    <mergeCell ref="A63:A64"/>
    <mergeCell ref="B63:E63"/>
    <mergeCell ref="F63:F64"/>
    <mergeCell ref="G63:G64"/>
    <mergeCell ref="H63:H64"/>
    <mergeCell ref="I89:I90"/>
    <mergeCell ref="A77:A78"/>
    <mergeCell ref="B77:E77"/>
    <mergeCell ref="F77:F78"/>
    <mergeCell ref="G77:G78"/>
    <mergeCell ref="H77:H78"/>
    <mergeCell ref="I77:I78"/>
    <mergeCell ref="A89:A90"/>
    <mergeCell ref="B89:E89"/>
    <mergeCell ref="F89:F90"/>
    <mergeCell ref="G89:G90"/>
    <mergeCell ref="H89:H90"/>
  </mergeCells>
  <phoneticPr fontId="1"/>
  <pageMargins left="0.7" right="0.7" top="0.75" bottom="0.75" header="0.3" footer="0.3"/>
  <pageSetup paperSize="9" scale="53" orientation="portrait" r:id="rId1"/>
  <rowBreaks count="2" manualBreakCount="2">
    <brk id="46" max="16383" man="1"/>
    <brk id="86" max="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74"/>
  <sheetViews>
    <sheetView view="pageBreakPreview" zoomScale="60" zoomScaleNormal="80" workbookViewId="0"/>
  </sheetViews>
  <sheetFormatPr defaultRowHeight="13.5" x14ac:dyDescent="0.15"/>
  <cols>
    <col min="1" max="1" width="6.140625" style="17" customWidth="1"/>
    <col min="2" max="2" width="88.7109375" style="12" customWidth="1"/>
    <col min="3" max="3" width="20" style="12" bestFit="1" customWidth="1"/>
    <col min="4" max="4" width="10" style="9" customWidth="1"/>
    <col min="5" max="6" width="9.42578125" style="9" customWidth="1"/>
    <col min="7" max="7" width="9.42578125" style="10" customWidth="1"/>
    <col min="8" max="8" width="9.140625" style="63"/>
    <col min="9" max="256" width="9.140625" style="64"/>
    <col min="257" max="257" width="6.140625" style="64" customWidth="1"/>
    <col min="258" max="258" width="88.7109375" style="64" customWidth="1"/>
    <col min="259" max="259" width="17.28515625" style="64" bestFit="1" customWidth="1"/>
    <col min="260" max="260" width="10" style="64" customWidth="1"/>
    <col min="261" max="263" width="9.42578125" style="64" customWidth="1"/>
    <col min="264" max="512" width="9.140625" style="64"/>
    <col min="513" max="513" width="6.140625" style="64" customWidth="1"/>
    <col min="514" max="514" width="88.7109375" style="64" customWidth="1"/>
    <col min="515" max="515" width="17.28515625" style="64" bestFit="1" customWidth="1"/>
    <col min="516" max="516" width="10" style="64" customWidth="1"/>
    <col min="517" max="519" width="9.42578125" style="64" customWidth="1"/>
    <col min="520" max="768" width="9.140625" style="64"/>
    <col min="769" max="769" width="6.140625" style="64" customWidth="1"/>
    <col min="770" max="770" width="88.7109375" style="64" customWidth="1"/>
    <col min="771" max="771" width="17.28515625" style="64" bestFit="1" customWidth="1"/>
    <col min="772" max="772" width="10" style="64" customWidth="1"/>
    <col min="773" max="775" width="9.42578125" style="64" customWidth="1"/>
    <col min="776" max="1024" width="9.140625" style="64"/>
    <col min="1025" max="1025" width="6.140625" style="64" customWidth="1"/>
    <col min="1026" max="1026" width="88.7109375" style="64" customWidth="1"/>
    <col min="1027" max="1027" width="17.28515625" style="64" bestFit="1" customWidth="1"/>
    <col min="1028" max="1028" width="10" style="64" customWidth="1"/>
    <col min="1029" max="1031" width="9.42578125" style="64" customWidth="1"/>
    <col min="1032" max="1280" width="9.140625" style="64"/>
    <col min="1281" max="1281" width="6.140625" style="64" customWidth="1"/>
    <col min="1282" max="1282" width="88.7109375" style="64" customWidth="1"/>
    <col min="1283" max="1283" width="17.28515625" style="64" bestFit="1" customWidth="1"/>
    <col min="1284" max="1284" width="10" style="64" customWidth="1"/>
    <col min="1285" max="1287" width="9.42578125" style="64" customWidth="1"/>
    <col min="1288" max="1536" width="9.140625" style="64"/>
    <col min="1537" max="1537" width="6.140625" style="64" customWidth="1"/>
    <col min="1538" max="1538" width="88.7109375" style="64" customWidth="1"/>
    <col min="1539" max="1539" width="17.28515625" style="64" bestFit="1" customWidth="1"/>
    <col min="1540" max="1540" width="10" style="64" customWidth="1"/>
    <col min="1541" max="1543" width="9.42578125" style="64" customWidth="1"/>
    <col min="1544" max="1792" width="9.140625" style="64"/>
    <col min="1793" max="1793" width="6.140625" style="64" customWidth="1"/>
    <col min="1794" max="1794" width="88.7109375" style="64" customWidth="1"/>
    <col min="1795" max="1795" width="17.28515625" style="64" bestFit="1" customWidth="1"/>
    <col min="1796" max="1796" width="10" style="64" customWidth="1"/>
    <col min="1797" max="1799" width="9.42578125" style="64" customWidth="1"/>
    <col min="1800" max="2048" width="9.140625" style="64"/>
    <col min="2049" max="2049" width="6.140625" style="64" customWidth="1"/>
    <col min="2050" max="2050" width="88.7109375" style="64" customWidth="1"/>
    <col min="2051" max="2051" width="17.28515625" style="64" bestFit="1" customWidth="1"/>
    <col min="2052" max="2052" width="10" style="64" customWidth="1"/>
    <col min="2053" max="2055" width="9.42578125" style="64" customWidth="1"/>
    <col min="2056" max="2304" width="9.140625" style="64"/>
    <col min="2305" max="2305" width="6.140625" style="64" customWidth="1"/>
    <col min="2306" max="2306" width="88.7109375" style="64" customWidth="1"/>
    <col min="2307" max="2307" width="17.28515625" style="64" bestFit="1" customWidth="1"/>
    <col min="2308" max="2308" width="10" style="64" customWidth="1"/>
    <col min="2309" max="2311" width="9.42578125" style="64" customWidth="1"/>
    <col min="2312" max="2560" width="9.140625" style="64"/>
    <col min="2561" max="2561" width="6.140625" style="64" customWidth="1"/>
    <col min="2562" max="2562" width="88.7109375" style="64" customWidth="1"/>
    <col min="2563" max="2563" width="17.28515625" style="64" bestFit="1" customWidth="1"/>
    <col min="2564" max="2564" width="10" style="64" customWidth="1"/>
    <col min="2565" max="2567" width="9.42578125" style="64" customWidth="1"/>
    <col min="2568" max="2816" width="9.140625" style="64"/>
    <col min="2817" max="2817" width="6.140625" style="64" customWidth="1"/>
    <col min="2818" max="2818" width="88.7109375" style="64" customWidth="1"/>
    <col min="2819" max="2819" width="17.28515625" style="64" bestFit="1" customWidth="1"/>
    <col min="2820" max="2820" width="10" style="64" customWidth="1"/>
    <col min="2821" max="2823" width="9.42578125" style="64" customWidth="1"/>
    <col min="2824" max="3072" width="9.140625" style="64"/>
    <col min="3073" max="3073" width="6.140625" style="64" customWidth="1"/>
    <col min="3074" max="3074" width="88.7109375" style="64" customWidth="1"/>
    <col min="3075" max="3075" width="17.28515625" style="64" bestFit="1" customWidth="1"/>
    <col min="3076" max="3076" width="10" style="64" customWidth="1"/>
    <col min="3077" max="3079" width="9.42578125" style="64" customWidth="1"/>
    <col min="3080" max="3328" width="9.140625" style="64"/>
    <col min="3329" max="3329" width="6.140625" style="64" customWidth="1"/>
    <col min="3330" max="3330" width="88.7109375" style="64" customWidth="1"/>
    <col min="3331" max="3331" width="17.28515625" style="64" bestFit="1" customWidth="1"/>
    <col min="3332" max="3332" width="10" style="64" customWidth="1"/>
    <col min="3333" max="3335" width="9.42578125" style="64" customWidth="1"/>
    <col min="3336" max="3584" width="9.140625" style="64"/>
    <col min="3585" max="3585" width="6.140625" style="64" customWidth="1"/>
    <col min="3586" max="3586" width="88.7109375" style="64" customWidth="1"/>
    <col min="3587" max="3587" width="17.28515625" style="64" bestFit="1" customWidth="1"/>
    <col min="3588" max="3588" width="10" style="64" customWidth="1"/>
    <col min="3589" max="3591" width="9.42578125" style="64" customWidth="1"/>
    <col min="3592" max="3840" width="9.140625" style="64"/>
    <col min="3841" max="3841" width="6.140625" style="64" customWidth="1"/>
    <col min="3842" max="3842" width="88.7109375" style="64" customWidth="1"/>
    <col min="3843" max="3843" width="17.28515625" style="64" bestFit="1" customWidth="1"/>
    <col min="3844" max="3844" width="10" style="64" customWidth="1"/>
    <col min="3845" max="3847" width="9.42578125" style="64" customWidth="1"/>
    <col min="3848" max="4096" width="9.140625" style="64"/>
    <col min="4097" max="4097" width="6.140625" style="64" customWidth="1"/>
    <col min="4098" max="4098" width="88.7109375" style="64" customWidth="1"/>
    <col min="4099" max="4099" width="17.28515625" style="64" bestFit="1" customWidth="1"/>
    <col min="4100" max="4100" width="10" style="64" customWidth="1"/>
    <col min="4101" max="4103" width="9.42578125" style="64" customWidth="1"/>
    <col min="4104" max="4352" width="9.140625" style="64"/>
    <col min="4353" max="4353" width="6.140625" style="64" customWidth="1"/>
    <col min="4354" max="4354" width="88.7109375" style="64" customWidth="1"/>
    <col min="4355" max="4355" width="17.28515625" style="64" bestFit="1" customWidth="1"/>
    <col min="4356" max="4356" width="10" style="64" customWidth="1"/>
    <col min="4357" max="4359" width="9.42578125" style="64" customWidth="1"/>
    <col min="4360" max="4608" width="9.140625" style="64"/>
    <col min="4609" max="4609" width="6.140625" style="64" customWidth="1"/>
    <col min="4610" max="4610" width="88.7109375" style="64" customWidth="1"/>
    <col min="4611" max="4611" width="17.28515625" style="64" bestFit="1" customWidth="1"/>
    <col min="4612" max="4612" width="10" style="64" customWidth="1"/>
    <col min="4613" max="4615" width="9.42578125" style="64" customWidth="1"/>
    <col min="4616" max="4864" width="9.140625" style="64"/>
    <col min="4865" max="4865" width="6.140625" style="64" customWidth="1"/>
    <col min="4866" max="4866" width="88.7109375" style="64" customWidth="1"/>
    <col min="4867" max="4867" width="17.28515625" style="64" bestFit="1" customWidth="1"/>
    <col min="4868" max="4868" width="10" style="64" customWidth="1"/>
    <col min="4869" max="4871" width="9.42578125" style="64" customWidth="1"/>
    <col min="4872" max="5120" width="9.140625" style="64"/>
    <col min="5121" max="5121" width="6.140625" style="64" customWidth="1"/>
    <col min="5122" max="5122" width="88.7109375" style="64" customWidth="1"/>
    <col min="5123" max="5123" width="17.28515625" style="64" bestFit="1" customWidth="1"/>
    <col min="5124" max="5124" width="10" style="64" customWidth="1"/>
    <col min="5125" max="5127" width="9.42578125" style="64" customWidth="1"/>
    <col min="5128" max="5376" width="9.140625" style="64"/>
    <col min="5377" max="5377" width="6.140625" style="64" customWidth="1"/>
    <col min="5378" max="5378" width="88.7109375" style="64" customWidth="1"/>
    <col min="5379" max="5379" width="17.28515625" style="64" bestFit="1" customWidth="1"/>
    <col min="5380" max="5380" width="10" style="64" customWidth="1"/>
    <col min="5381" max="5383" width="9.42578125" style="64" customWidth="1"/>
    <col min="5384" max="5632" width="9.140625" style="64"/>
    <col min="5633" max="5633" width="6.140625" style="64" customWidth="1"/>
    <col min="5634" max="5634" width="88.7109375" style="64" customWidth="1"/>
    <col min="5635" max="5635" width="17.28515625" style="64" bestFit="1" customWidth="1"/>
    <col min="5636" max="5636" width="10" style="64" customWidth="1"/>
    <col min="5637" max="5639" width="9.42578125" style="64" customWidth="1"/>
    <col min="5640" max="5888" width="9.140625" style="64"/>
    <col min="5889" max="5889" width="6.140625" style="64" customWidth="1"/>
    <col min="5890" max="5890" width="88.7109375" style="64" customWidth="1"/>
    <col min="5891" max="5891" width="17.28515625" style="64" bestFit="1" customWidth="1"/>
    <col min="5892" max="5892" width="10" style="64" customWidth="1"/>
    <col min="5893" max="5895" width="9.42578125" style="64" customWidth="1"/>
    <col min="5896" max="6144" width="9.140625" style="64"/>
    <col min="6145" max="6145" width="6.140625" style="64" customWidth="1"/>
    <col min="6146" max="6146" width="88.7109375" style="64" customWidth="1"/>
    <col min="6147" max="6147" width="17.28515625" style="64" bestFit="1" customWidth="1"/>
    <col min="6148" max="6148" width="10" style="64" customWidth="1"/>
    <col min="6149" max="6151" width="9.42578125" style="64" customWidth="1"/>
    <col min="6152" max="6400" width="9.140625" style="64"/>
    <col min="6401" max="6401" width="6.140625" style="64" customWidth="1"/>
    <col min="6402" max="6402" width="88.7109375" style="64" customWidth="1"/>
    <col min="6403" max="6403" width="17.28515625" style="64" bestFit="1" customWidth="1"/>
    <col min="6404" max="6404" width="10" style="64" customWidth="1"/>
    <col min="6405" max="6407" width="9.42578125" style="64" customWidth="1"/>
    <col min="6408" max="6656" width="9.140625" style="64"/>
    <col min="6657" max="6657" width="6.140625" style="64" customWidth="1"/>
    <col min="6658" max="6658" width="88.7109375" style="64" customWidth="1"/>
    <col min="6659" max="6659" width="17.28515625" style="64" bestFit="1" customWidth="1"/>
    <col min="6660" max="6660" width="10" style="64" customWidth="1"/>
    <col min="6661" max="6663" width="9.42578125" style="64" customWidth="1"/>
    <col min="6664" max="6912" width="9.140625" style="64"/>
    <col min="6913" max="6913" width="6.140625" style="64" customWidth="1"/>
    <col min="6914" max="6914" width="88.7109375" style="64" customWidth="1"/>
    <col min="6915" max="6915" width="17.28515625" style="64" bestFit="1" customWidth="1"/>
    <col min="6916" max="6916" width="10" style="64" customWidth="1"/>
    <col min="6917" max="6919" width="9.42578125" style="64" customWidth="1"/>
    <col min="6920" max="7168" width="9.140625" style="64"/>
    <col min="7169" max="7169" width="6.140625" style="64" customWidth="1"/>
    <col min="7170" max="7170" width="88.7109375" style="64" customWidth="1"/>
    <col min="7171" max="7171" width="17.28515625" style="64" bestFit="1" customWidth="1"/>
    <col min="7172" max="7172" width="10" style="64" customWidth="1"/>
    <col min="7173" max="7175" width="9.42578125" style="64" customWidth="1"/>
    <col min="7176" max="7424" width="9.140625" style="64"/>
    <col min="7425" max="7425" width="6.140625" style="64" customWidth="1"/>
    <col min="7426" max="7426" width="88.7109375" style="64" customWidth="1"/>
    <col min="7427" max="7427" width="17.28515625" style="64" bestFit="1" customWidth="1"/>
    <col min="7428" max="7428" width="10" style="64" customWidth="1"/>
    <col min="7429" max="7431" width="9.42578125" style="64" customWidth="1"/>
    <col min="7432" max="7680" width="9.140625" style="64"/>
    <col min="7681" max="7681" width="6.140625" style="64" customWidth="1"/>
    <col min="7682" max="7682" width="88.7109375" style="64" customWidth="1"/>
    <col min="7683" max="7683" width="17.28515625" style="64" bestFit="1" customWidth="1"/>
    <col min="7684" max="7684" width="10" style="64" customWidth="1"/>
    <col min="7685" max="7687" width="9.42578125" style="64" customWidth="1"/>
    <col min="7688" max="7936" width="9.140625" style="64"/>
    <col min="7937" max="7937" width="6.140625" style="64" customWidth="1"/>
    <col min="7938" max="7938" width="88.7109375" style="64" customWidth="1"/>
    <col min="7939" max="7939" width="17.28515625" style="64" bestFit="1" customWidth="1"/>
    <col min="7940" max="7940" width="10" style="64" customWidth="1"/>
    <col min="7941" max="7943" width="9.42578125" style="64" customWidth="1"/>
    <col min="7944" max="8192" width="9.140625" style="64"/>
    <col min="8193" max="8193" width="6.140625" style="64" customWidth="1"/>
    <col min="8194" max="8194" width="88.7109375" style="64" customWidth="1"/>
    <col min="8195" max="8195" width="17.28515625" style="64" bestFit="1" customWidth="1"/>
    <col min="8196" max="8196" width="10" style="64" customWidth="1"/>
    <col min="8197" max="8199" width="9.42578125" style="64" customWidth="1"/>
    <col min="8200" max="8448" width="9.140625" style="64"/>
    <col min="8449" max="8449" width="6.140625" style="64" customWidth="1"/>
    <col min="8450" max="8450" width="88.7109375" style="64" customWidth="1"/>
    <col min="8451" max="8451" width="17.28515625" style="64" bestFit="1" customWidth="1"/>
    <col min="8452" max="8452" width="10" style="64" customWidth="1"/>
    <col min="8453" max="8455" width="9.42578125" style="64" customWidth="1"/>
    <col min="8456" max="8704" width="9.140625" style="64"/>
    <col min="8705" max="8705" width="6.140625" style="64" customWidth="1"/>
    <col min="8706" max="8706" width="88.7109375" style="64" customWidth="1"/>
    <col min="8707" max="8707" width="17.28515625" style="64" bestFit="1" customWidth="1"/>
    <col min="8708" max="8708" width="10" style="64" customWidth="1"/>
    <col min="8709" max="8711" width="9.42578125" style="64" customWidth="1"/>
    <col min="8712" max="8960" width="9.140625" style="64"/>
    <col min="8961" max="8961" width="6.140625" style="64" customWidth="1"/>
    <col min="8962" max="8962" width="88.7109375" style="64" customWidth="1"/>
    <col min="8963" max="8963" width="17.28515625" style="64" bestFit="1" customWidth="1"/>
    <col min="8964" max="8964" width="10" style="64" customWidth="1"/>
    <col min="8965" max="8967" width="9.42578125" style="64" customWidth="1"/>
    <col min="8968" max="9216" width="9.140625" style="64"/>
    <col min="9217" max="9217" width="6.140625" style="64" customWidth="1"/>
    <col min="9218" max="9218" width="88.7109375" style="64" customWidth="1"/>
    <col min="9219" max="9219" width="17.28515625" style="64" bestFit="1" customWidth="1"/>
    <col min="9220" max="9220" width="10" style="64" customWidth="1"/>
    <col min="9221" max="9223" width="9.42578125" style="64" customWidth="1"/>
    <col min="9224" max="9472" width="9.140625" style="64"/>
    <col min="9473" max="9473" width="6.140625" style="64" customWidth="1"/>
    <col min="9474" max="9474" width="88.7109375" style="64" customWidth="1"/>
    <col min="9475" max="9475" width="17.28515625" style="64" bestFit="1" customWidth="1"/>
    <col min="9476" max="9476" width="10" style="64" customWidth="1"/>
    <col min="9477" max="9479" width="9.42578125" style="64" customWidth="1"/>
    <col min="9480" max="9728" width="9.140625" style="64"/>
    <col min="9729" max="9729" width="6.140625" style="64" customWidth="1"/>
    <col min="9730" max="9730" width="88.7109375" style="64" customWidth="1"/>
    <col min="9731" max="9731" width="17.28515625" style="64" bestFit="1" customWidth="1"/>
    <col min="9732" max="9732" width="10" style="64" customWidth="1"/>
    <col min="9733" max="9735" width="9.42578125" style="64" customWidth="1"/>
    <col min="9736" max="9984" width="9.140625" style="64"/>
    <col min="9985" max="9985" width="6.140625" style="64" customWidth="1"/>
    <col min="9986" max="9986" width="88.7109375" style="64" customWidth="1"/>
    <col min="9987" max="9987" width="17.28515625" style="64" bestFit="1" customWidth="1"/>
    <col min="9988" max="9988" width="10" style="64" customWidth="1"/>
    <col min="9989" max="9991" width="9.42578125" style="64" customWidth="1"/>
    <col min="9992" max="10240" width="9.140625" style="64"/>
    <col min="10241" max="10241" width="6.140625" style="64" customWidth="1"/>
    <col min="10242" max="10242" width="88.7109375" style="64" customWidth="1"/>
    <col min="10243" max="10243" width="17.28515625" style="64" bestFit="1" customWidth="1"/>
    <col min="10244" max="10244" width="10" style="64" customWidth="1"/>
    <col min="10245" max="10247" width="9.42578125" style="64" customWidth="1"/>
    <col min="10248" max="10496" width="9.140625" style="64"/>
    <col min="10497" max="10497" width="6.140625" style="64" customWidth="1"/>
    <col min="10498" max="10498" width="88.7109375" style="64" customWidth="1"/>
    <col min="10499" max="10499" width="17.28515625" style="64" bestFit="1" customWidth="1"/>
    <col min="10500" max="10500" width="10" style="64" customWidth="1"/>
    <col min="10501" max="10503" width="9.42578125" style="64" customWidth="1"/>
    <col min="10504" max="10752" width="9.140625" style="64"/>
    <col min="10753" max="10753" width="6.140625" style="64" customWidth="1"/>
    <col min="10754" max="10754" width="88.7109375" style="64" customWidth="1"/>
    <col min="10755" max="10755" width="17.28515625" style="64" bestFit="1" customWidth="1"/>
    <col min="10756" max="10756" width="10" style="64" customWidth="1"/>
    <col min="10757" max="10759" width="9.42578125" style="64" customWidth="1"/>
    <col min="10760" max="11008" width="9.140625" style="64"/>
    <col min="11009" max="11009" width="6.140625" style="64" customWidth="1"/>
    <col min="11010" max="11010" width="88.7109375" style="64" customWidth="1"/>
    <col min="11011" max="11011" width="17.28515625" style="64" bestFit="1" customWidth="1"/>
    <col min="11012" max="11012" width="10" style="64" customWidth="1"/>
    <col min="11013" max="11015" width="9.42578125" style="64" customWidth="1"/>
    <col min="11016" max="11264" width="9.140625" style="64"/>
    <col min="11265" max="11265" width="6.140625" style="64" customWidth="1"/>
    <col min="11266" max="11266" width="88.7109375" style="64" customWidth="1"/>
    <col min="11267" max="11267" width="17.28515625" style="64" bestFit="1" customWidth="1"/>
    <col min="11268" max="11268" width="10" style="64" customWidth="1"/>
    <col min="11269" max="11271" width="9.42578125" style="64" customWidth="1"/>
    <col min="11272" max="11520" width="9.140625" style="64"/>
    <col min="11521" max="11521" width="6.140625" style="64" customWidth="1"/>
    <col min="11522" max="11522" width="88.7109375" style="64" customWidth="1"/>
    <col min="11523" max="11523" width="17.28515625" style="64" bestFit="1" customWidth="1"/>
    <col min="11524" max="11524" width="10" style="64" customWidth="1"/>
    <col min="11525" max="11527" width="9.42578125" style="64" customWidth="1"/>
    <col min="11528" max="11776" width="9.140625" style="64"/>
    <col min="11777" max="11777" width="6.140625" style="64" customWidth="1"/>
    <col min="11778" max="11778" width="88.7109375" style="64" customWidth="1"/>
    <col min="11779" max="11779" width="17.28515625" style="64" bestFit="1" customWidth="1"/>
    <col min="11780" max="11780" width="10" style="64" customWidth="1"/>
    <col min="11781" max="11783" width="9.42578125" style="64" customWidth="1"/>
    <col min="11784" max="12032" width="9.140625" style="64"/>
    <col min="12033" max="12033" width="6.140625" style="64" customWidth="1"/>
    <col min="12034" max="12034" width="88.7109375" style="64" customWidth="1"/>
    <col min="12035" max="12035" width="17.28515625" style="64" bestFit="1" customWidth="1"/>
    <col min="12036" max="12036" width="10" style="64" customWidth="1"/>
    <col min="12037" max="12039" width="9.42578125" style="64" customWidth="1"/>
    <col min="12040" max="12288" width="9.140625" style="64"/>
    <col min="12289" max="12289" width="6.140625" style="64" customWidth="1"/>
    <col min="12290" max="12290" width="88.7109375" style="64" customWidth="1"/>
    <col min="12291" max="12291" width="17.28515625" style="64" bestFit="1" customWidth="1"/>
    <col min="12292" max="12292" width="10" style="64" customWidth="1"/>
    <col min="12293" max="12295" width="9.42578125" style="64" customWidth="1"/>
    <col min="12296" max="12544" width="9.140625" style="64"/>
    <col min="12545" max="12545" width="6.140625" style="64" customWidth="1"/>
    <col min="12546" max="12546" width="88.7109375" style="64" customWidth="1"/>
    <col min="12547" max="12547" width="17.28515625" style="64" bestFit="1" customWidth="1"/>
    <col min="12548" max="12548" width="10" style="64" customWidth="1"/>
    <col min="12549" max="12551" width="9.42578125" style="64" customWidth="1"/>
    <col min="12552" max="12800" width="9.140625" style="64"/>
    <col min="12801" max="12801" width="6.140625" style="64" customWidth="1"/>
    <col min="12802" max="12802" width="88.7109375" style="64" customWidth="1"/>
    <col min="12803" max="12803" width="17.28515625" style="64" bestFit="1" customWidth="1"/>
    <col min="12804" max="12804" width="10" style="64" customWidth="1"/>
    <col min="12805" max="12807" width="9.42578125" style="64" customWidth="1"/>
    <col min="12808" max="13056" width="9.140625" style="64"/>
    <col min="13057" max="13057" width="6.140625" style="64" customWidth="1"/>
    <col min="13058" max="13058" width="88.7109375" style="64" customWidth="1"/>
    <col min="13059" max="13059" width="17.28515625" style="64" bestFit="1" customWidth="1"/>
    <col min="13060" max="13060" width="10" style="64" customWidth="1"/>
    <col min="13061" max="13063" width="9.42578125" style="64" customWidth="1"/>
    <col min="13064" max="13312" width="9.140625" style="64"/>
    <col min="13313" max="13313" width="6.140625" style="64" customWidth="1"/>
    <col min="13314" max="13314" width="88.7109375" style="64" customWidth="1"/>
    <col min="13315" max="13315" width="17.28515625" style="64" bestFit="1" customWidth="1"/>
    <col min="13316" max="13316" width="10" style="64" customWidth="1"/>
    <col min="13317" max="13319" width="9.42578125" style="64" customWidth="1"/>
    <col min="13320" max="13568" width="9.140625" style="64"/>
    <col min="13569" max="13569" width="6.140625" style="64" customWidth="1"/>
    <col min="13570" max="13570" width="88.7109375" style="64" customWidth="1"/>
    <col min="13571" max="13571" width="17.28515625" style="64" bestFit="1" customWidth="1"/>
    <col min="13572" max="13572" width="10" style="64" customWidth="1"/>
    <col min="13573" max="13575" width="9.42578125" style="64" customWidth="1"/>
    <col min="13576" max="13824" width="9.140625" style="64"/>
    <col min="13825" max="13825" width="6.140625" style="64" customWidth="1"/>
    <col min="13826" max="13826" width="88.7109375" style="64" customWidth="1"/>
    <col min="13827" max="13827" width="17.28515625" style="64" bestFit="1" customWidth="1"/>
    <col min="13828" max="13828" width="10" style="64" customWidth="1"/>
    <col min="13829" max="13831" width="9.42578125" style="64" customWidth="1"/>
    <col min="13832" max="14080" width="9.140625" style="64"/>
    <col min="14081" max="14081" width="6.140625" style="64" customWidth="1"/>
    <col min="14082" max="14082" width="88.7109375" style="64" customWidth="1"/>
    <col min="14083" max="14083" width="17.28515625" style="64" bestFit="1" customWidth="1"/>
    <col min="14084" max="14084" width="10" style="64" customWidth="1"/>
    <col min="14085" max="14087" width="9.42578125" style="64" customWidth="1"/>
    <col min="14088" max="14336" width="9.140625" style="64"/>
    <col min="14337" max="14337" width="6.140625" style="64" customWidth="1"/>
    <col min="14338" max="14338" width="88.7109375" style="64" customWidth="1"/>
    <col min="14339" max="14339" width="17.28515625" style="64" bestFit="1" customWidth="1"/>
    <col min="14340" max="14340" width="10" style="64" customWidth="1"/>
    <col min="14341" max="14343" width="9.42578125" style="64" customWidth="1"/>
    <col min="14344" max="14592" width="9.140625" style="64"/>
    <col min="14593" max="14593" width="6.140625" style="64" customWidth="1"/>
    <col min="14594" max="14594" width="88.7109375" style="64" customWidth="1"/>
    <col min="14595" max="14595" width="17.28515625" style="64" bestFit="1" customWidth="1"/>
    <col min="14596" max="14596" width="10" style="64" customWidth="1"/>
    <col min="14597" max="14599" width="9.42578125" style="64" customWidth="1"/>
    <col min="14600" max="14848" width="9.140625" style="64"/>
    <col min="14849" max="14849" width="6.140625" style="64" customWidth="1"/>
    <col min="14850" max="14850" width="88.7109375" style="64" customWidth="1"/>
    <col min="14851" max="14851" width="17.28515625" style="64" bestFit="1" customWidth="1"/>
    <col min="14852" max="14852" width="10" style="64" customWidth="1"/>
    <col min="14853" max="14855" width="9.42578125" style="64" customWidth="1"/>
    <col min="14856" max="15104" width="9.140625" style="64"/>
    <col min="15105" max="15105" width="6.140625" style="64" customWidth="1"/>
    <col min="15106" max="15106" width="88.7109375" style="64" customWidth="1"/>
    <col min="15107" max="15107" width="17.28515625" style="64" bestFit="1" customWidth="1"/>
    <col min="15108" max="15108" width="10" style="64" customWidth="1"/>
    <col min="15109" max="15111" width="9.42578125" style="64" customWidth="1"/>
    <col min="15112" max="15360" width="9.140625" style="64"/>
    <col min="15361" max="15361" width="6.140625" style="64" customWidth="1"/>
    <col min="15362" max="15362" width="88.7109375" style="64" customWidth="1"/>
    <col min="15363" max="15363" width="17.28515625" style="64" bestFit="1" customWidth="1"/>
    <col min="15364" max="15364" width="10" style="64" customWidth="1"/>
    <col min="15365" max="15367" width="9.42578125" style="64" customWidth="1"/>
    <col min="15368" max="15616" width="9.140625" style="64"/>
    <col min="15617" max="15617" width="6.140625" style="64" customWidth="1"/>
    <col min="15618" max="15618" width="88.7109375" style="64" customWidth="1"/>
    <col min="15619" max="15619" width="17.28515625" style="64" bestFit="1" customWidth="1"/>
    <col min="15620" max="15620" width="10" style="64" customWidth="1"/>
    <col min="15621" max="15623" width="9.42578125" style="64" customWidth="1"/>
    <col min="15624" max="15872" width="9.140625" style="64"/>
    <col min="15873" max="15873" width="6.140625" style="64" customWidth="1"/>
    <col min="15874" max="15874" width="88.7109375" style="64" customWidth="1"/>
    <col min="15875" max="15875" width="17.28515625" style="64" bestFit="1" customWidth="1"/>
    <col min="15876" max="15876" width="10" style="64" customWidth="1"/>
    <col min="15877" max="15879" width="9.42578125" style="64" customWidth="1"/>
    <col min="15880" max="16128" width="9.140625" style="64"/>
    <col min="16129" max="16129" width="6.140625" style="64" customWidth="1"/>
    <col min="16130" max="16130" width="88.7109375" style="64" customWidth="1"/>
    <col min="16131" max="16131" width="17.28515625" style="64" bestFit="1" customWidth="1"/>
    <col min="16132" max="16132" width="10" style="64" customWidth="1"/>
    <col min="16133" max="16135" width="9.42578125" style="64" customWidth="1"/>
    <col min="16136" max="16384" width="9.140625" style="64"/>
  </cols>
  <sheetData>
    <row r="1" spans="1:7" ht="21.75" customHeight="1" x14ac:dyDescent="0.15">
      <c r="A1" s="8" t="s">
        <v>228</v>
      </c>
    </row>
    <row r="2" spans="1:7" ht="20.25" customHeight="1" thickBot="1" x14ac:dyDescent="0.2">
      <c r="A2" s="11" t="s">
        <v>189</v>
      </c>
      <c r="B2" s="46" t="s">
        <v>159</v>
      </c>
      <c r="C2" s="46"/>
    </row>
    <row r="3" spans="1:7" ht="20.25" customHeight="1" thickTop="1" thickBot="1" x14ac:dyDescent="0.2">
      <c r="A3" s="11" t="s">
        <v>143</v>
      </c>
      <c r="B3" s="46" t="s">
        <v>160</v>
      </c>
      <c r="C3" s="46"/>
      <c r="D3" s="13" t="s">
        <v>161</v>
      </c>
      <c r="E3" s="14">
        <f>E9+E156+E262+E304</f>
        <v>0</v>
      </c>
      <c r="F3" s="15" t="s">
        <v>162</v>
      </c>
      <c r="G3" s="16">
        <f>G9+G156+G262+G304</f>
        <v>0</v>
      </c>
    </row>
    <row r="4" spans="1:7" ht="20.25" customHeight="1" thickTop="1" x14ac:dyDescent="0.15">
      <c r="A4" s="11" t="s">
        <v>143</v>
      </c>
      <c r="B4" s="46" t="s">
        <v>163</v>
      </c>
      <c r="C4" s="46"/>
    </row>
    <row r="5" spans="1:7" ht="30" customHeight="1" x14ac:dyDescent="0.15">
      <c r="A5" s="11" t="s">
        <v>189</v>
      </c>
      <c r="B5" s="46" t="s">
        <v>164</v>
      </c>
      <c r="C5" s="46"/>
    </row>
    <row r="6" spans="1:7" ht="30" customHeight="1" x14ac:dyDescent="0.15">
      <c r="A6" s="11" t="s">
        <v>143</v>
      </c>
      <c r="B6" s="46" t="s">
        <v>165</v>
      </c>
      <c r="C6" s="46"/>
      <c r="D6" s="10"/>
      <c r="E6" s="10"/>
      <c r="F6" s="10"/>
    </row>
    <row r="7" spans="1:7" ht="20.25" customHeight="1" x14ac:dyDescent="0.15">
      <c r="A7" s="11" t="s">
        <v>143</v>
      </c>
      <c r="B7" s="46" t="s">
        <v>166</v>
      </c>
      <c r="C7" s="46"/>
      <c r="D7" s="10"/>
      <c r="E7" s="10"/>
      <c r="F7" s="10"/>
    </row>
    <row r="8" spans="1:7" ht="14.25" thickBot="1" x14ac:dyDescent="0.2"/>
    <row r="9" spans="1:7" ht="20.25" customHeight="1" thickBot="1" x14ac:dyDescent="0.2">
      <c r="A9" s="1" t="s">
        <v>167</v>
      </c>
      <c r="B9" s="2"/>
      <c r="C9" s="2"/>
      <c r="D9" s="13" t="s">
        <v>168</v>
      </c>
      <c r="E9" s="18">
        <f>E11+E95+E114+E137</f>
        <v>0</v>
      </c>
      <c r="F9" s="19" t="s">
        <v>162</v>
      </c>
      <c r="G9" s="20">
        <f>G11+G95+G114+G137</f>
        <v>0</v>
      </c>
    </row>
    <row r="10" spans="1:7" ht="18" customHeight="1" x14ac:dyDescent="0.15">
      <c r="A10" s="21"/>
      <c r="B10" s="22"/>
      <c r="C10" s="22"/>
    </row>
    <row r="11" spans="1:7" ht="18" customHeight="1" x14ac:dyDescent="0.15">
      <c r="A11" s="23" t="s">
        <v>227</v>
      </c>
      <c r="B11" s="22"/>
      <c r="C11" s="22"/>
      <c r="D11" s="13" t="s">
        <v>170</v>
      </c>
      <c r="E11" s="24">
        <f>SUM(F14:F34)+SUM(F40:F56)+SUM(F62:F91)</f>
        <v>0</v>
      </c>
      <c r="F11" s="25" t="s">
        <v>162</v>
      </c>
      <c r="G11" s="26">
        <f>SUM(G14:G34)+SUM(G40:G56)+SUM(G62:G91)</f>
        <v>0</v>
      </c>
    </row>
    <row r="12" spans="1:7" ht="18" customHeight="1" x14ac:dyDescent="0.15">
      <c r="A12" s="23" t="s">
        <v>0</v>
      </c>
      <c r="B12" s="22"/>
      <c r="C12" s="22"/>
      <c r="E12" s="27"/>
      <c r="F12" s="28"/>
      <c r="G12" s="29"/>
    </row>
    <row r="13" spans="1:7" s="30" customFormat="1" ht="60" customHeight="1" x14ac:dyDescent="0.15">
      <c r="A13" s="3" t="s">
        <v>171</v>
      </c>
      <c r="B13" s="4" t="s">
        <v>172</v>
      </c>
      <c r="C13" s="4" t="s">
        <v>173</v>
      </c>
      <c r="D13" s="4" t="s">
        <v>174</v>
      </c>
      <c r="E13" s="4" t="s">
        <v>175</v>
      </c>
      <c r="F13" s="4" t="s">
        <v>176</v>
      </c>
    </row>
    <row r="14" spans="1:7" s="65" customFormat="1" ht="18" customHeight="1" x14ac:dyDescent="0.15">
      <c r="A14" s="31"/>
      <c r="B14" s="33" t="s">
        <v>229</v>
      </c>
      <c r="C14" s="47" t="s">
        <v>299</v>
      </c>
      <c r="D14" s="34"/>
      <c r="E14" s="34"/>
      <c r="F14" s="35" t="str">
        <f t="shared" ref="F14:F34" si="0">IF(A14=1,1*D14*E14,"－")</f>
        <v>－</v>
      </c>
      <c r="G14" s="36" t="str">
        <f t="shared" ref="G14:G34" si="1">IF(A14=1,1*D14*2,"－")</f>
        <v>－</v>
      </c>
    </row>
    <row r="15" spans="1:7" s="65" customFormat="1" ht="18" customHeight="1" x14ac:dyDescent="0.15">
      <c r="A15" s="37"/>
      <c r="B15" s="39" t="s">
        <v>52</v>
      </c>
      <c r="C15" s="47" t="s">
        <v>299</v>
      </c>
      <c r="D15" s="40"/>
      <c r="E15" s="40"/>
      <c r="F15" s="35" t="str">
        <f t="shared" si="0"/>
        <v>－</v>
      </c>
      <c r="G15" s="36" t="str">
        <f t="shared" si="1"/>
        <v>－</v>
      </c>
    </row>
    <row r="16" spans="1:7" s="65" customFormat="1" ht="18" customHeight="1" x14ac:dyDescent="0.15">
      <c r="A16" s="37"/>
      <c r="B16" s="39" t="s">
        <v>53</v>
      </c>
      <c r="C16" s="47" t="s">
        <v>299</v>
      </c>
      <c r="D16" s="40"/>
      <c r="E16" s="40"/>
      <c r="F16" s="35" t="str">
        <f t="shared" si="0"/>
        <v>－</v>
      </c>
      <c r="G16" s="36" t="str">
        <f t="shared" si="1"/>
        <v>－</v>
      </c>
    </row>
    <row r="17" spans="1:7" s="65" customFormat="1" ht="18" customHeight="1" x14ac:dyDescent="0.15">
      <c r="A17" s="37"/>
      <c r="B17" s="39" t="s">
        <v>54</v>
      </c>
      <c r="C17" s="47" t="s">
        <v>299</v>
      </c>
      <c r="D17" s="40"/>
      <c r="E17" s="40"/>
      <c r="F17" s="35" t="str">
        <f t="shared" si="0"/>
        <v>－</v>
      </c>
      <c r="G17" s="36" t="str">
        <f t="shared" si="1"/>
        <v>－</v>
      </c>
    </row>
    <row r="18" spans="1:7" s="65" customFormat="1" ht="18" customHeight="1" x14ac:dyDescent="0.15">
      <c r="A18" s="37"/>
      <c r="B18" s="39" t="s">
        <v>230</v>
      </c>
      <c r="C18" s="47" t="s">
        <v>299</v>
      </c>
      <c r="D18" s="40"/>
      <c r="E18" s="40"/>
      <c r="F18" s="35" t="str">
        <f t="shared" si="0"/>
        <v>－</v>
      </c>
      <c r="G18" s="36" t="str">
        <f t="shared" si="1"/>
        <v>－</v>
      </c>
    </row>
    <row r="19" spans="1:7" s="65" customFormat="1" ht="18" customHeight="1" x14ac:dyDescent="0.15">
      <c r="A19" s="37"/>
      <c r="B19" s="39" t="s">
        <v>55</v>
      </c>
      <c r="C19" s="47" t="s">
        <v>299</v>
      </c>
      <c r="D19" s="40"/>
      <c r="E19" s="40"/>
      <c r="F19" s="35" t="str">
        <f t="shared" si="0"/>
        <v>－</v>
      </c>
      <c r="G19" s="36" t="str">
        <f t="shared" si="1"/>
        <v>－</v>
      </c>
    </row>
    <row r="20" spans="1:7" s="65" customFormat="1" ht="18" customHeight="1" x14ac:dyDescent="0.15">
      <c r="A20" s="37"/>
      <c r="B20" s="39" t="s">
        <v>2</v>
      </c>
      <c r="C20" s="47" t="s">
        <v>299</v>
      </c>
      <c r="D20" s="40"/>
      <c r="E20" s="40"/>
      <c r="F20" s="35" t="str">
        <f t="shared" si="0"/>
        <v>－</v>
      </c>
      <c r="G20" s="36" t="str">
        <f t="shared" si="1"/>
        <v>－</v>
      </c>
    </row>
    <row r="21" spans="1:7" s="65" customFormat="1" ht="18" customHeight="1" x14ac:dyDescent="0.15">
      <c r="A21" s="37"/>
      <c r="B21" s="39" t="s">
        <v>56</v>
      </c>
      <c r="C21" s="47" t="s">
        <v>299</v>
      </c>
      <c r="D21" s="40"/>
      <c r="E21" s="40"/>
      <c r="F21" s="35" t="str">
        <f t="shared" si="0"/>
        <v>－</v>
      </c>
      <c r="G21" s="36" t="str">
        <f t="shared" si="1"/>
        <v>－</v>
      </c>
    </row>
    <row r="22" spans="1:7" s="67" customFormat="1" ht="30" customHeight="1" x14ac:dyDescent="0.15">
      <c r="A22" s="37"/>
      <c r="B22" s="39" t="s">
        <v>57</v>
      </c>
      <c r="C22" s="47" t="s">
        <v>299</v>
      </c>
      <c r="D22" s="40"/>
      <c r="E22" s="40"/>
      <c r="F22" s="35" t="str">
        <f t="shared" si="0"/>
        <v>－</v>
      </c>
      <c r="G22" s="36" t="str">
        <f t="shared" si="1"/>
        <v>－</v>
      </c>
    </row>
    <row r="23" spans="1:7" s="65" customFormat="1" ht="18" customHeight="1" x14ac:dyDescent="0.15">
      <c r="A23" s="37"/>
      <c r="B23" s="39" t="s">
        <v>3</v>
      </c>
      <c r="C23" s="47" t="s">
        <v>299</v>
      </c>
      <c r="D23" s="40"/>
      <c r="E23" s="40"/>
      <c r="F23" s="35" t="str">
        <f t="shared" si="0"/>
        <v>－</v>
      </c>
      <c r="G23" s="36" t="str">
        <f t="shared" si="1"/>
        <v>－</v>
      </c>
    </row>
    <row r="24" spans="1:7" s="65" customFormat="1" ht="18" customHeight="1" x14ac:dyDescent="0.15">
      <c r="A24" s="37"/>
      <c r="B24" s="39" t="s">
        <v>4</v>
      </c>
      <c r="C24" s="47" t="s">
        <v>299</v>
      </c>
      <c r="D24" s="40"/>
      <c r="E24" s="40"/>
      <c r="F24" s="35" t="str">
        <f t="shared" si="0"/>
        <v>－</v>
      </c>
      <c r="G24" s="36" t="str">
        <f t="shared" si="1"/>
        <v>－</v>
      </c>
    </row>
    <row r="25" spans="1:7" s="65" customFormat="1" ht="18" customHeight="1" x14ac:dyDescent="0.15">
      <c r="A25" s="37"/>
      <c r="B25" s="39" t="s">
        <v>231</v>
      </c>
      <c r="C25" s="47" t="s">
        <v>299</v>
      </c>
      <c r="D25" s="40"/>
      <c r="E25" s="40"/>
      <c r="F25" s="35" t="str">
        <f t="shared" si="0"/>
        <v>－</v>
      </c>
      <c r="G25" s="36" t="str">
        <f t="shared" si="1"/>
        <v>－</v>
      </c>
    </row>
    <row r="26" spans="1:7" s="65" customFormat="1" ht="18" customHeight="1" x14ac:dyDescent="0.15">
      <c r="A26" s="37"/>
      <c r="B26" s="39" t="s">
        <v>58</v>
      </c>
      <c r="C26" s="47" t="s">
        <v>299</v>
      </c>
      <c r="D26" s="40"/>
      <c r="E26" s="40"/>
      <c r="F26" s="35" t="str">
        <f t="shared" si="0"/>
        <v>－</v>
      </c>
      <c r="G26" s="36" t="str">
        <f t="shared" si="1"/>
        <v>－</v>
      </c>
    </row>
    <row r="27" spans="1:7" s="65" customFormat="1" ht="18" customHeight="1" x14ac:dyDescent="0.15">
      <c r="A27" s="37"/>
      <c r="B27" s="39" t="s">
        <v>59</v>
      </c>
      <c r="C27" s="47" t="s">
        <v>299</v>
      </c>
      <c r="D27" s="40"/>
      <c r="E27" s="40"/>
      <c r="F27" s="35" t="str">
        <f t="shared" si="0"/>
        <v>－</v>
      </c>
      <c r="G27" s="36" t="str">
        <f t="shared" si="1"/>
        <v>－</v>
      </c>
    </row>
    <row r="28" spans="1:7" s="65" customFormat="1" ht="18" customHeight="1" x14ac:dyDescent="0.15">
      <c r="A28" s="37"/>
      <c r="B28" s="39" t="s">
        <v>5</v>
      </c>
      <c r="C28" s="48" t="s">
        <v>300</v>
      </c>
      <c r="D28" s="40"/>
      <c r="E28" s="40"/>
      <c r="F28" s="35" t="str">
        <f t="shared" si="0"/>
        <v>－</v>
      </c>
      <c r="G28" s="36" t="str">
        <f t="shared" si="1"/>
        <v>－</v>
      </c>
    </row>
    <row r="29" spans="1:7" s="65" customFormat="1" ht="18" customHeight="1" x14ac:dyDescent="0.15">
      <c r="A29" s="37"/>
      <c r="B29" s="39" t="s">
        <v>6</v>
      </c>
      <c r="C29" s="48" t="s">
        <v>300</v>
      </c>
      <c r="D29" s="40"/>
      <c r="E29" s="40"/>
      <c r="F29" s="35" t="str">
        <f t="shared" si="0"/>
        <v>－</v>
      </c>
      <c r="G29" s="36" t="str">
        <f t="shared" si="1"/>
        <v>－</v>
      </c>
    </row>
    <row r="30" spans="1:7" s="65" customFormat="1" ht="18" customHeight="1" x14ac:dyDescent="0.15">
      <c r="A30" s="37"/>
      <c r="B30" s="39" t="s">
        <v>232</v>
      </c>
      <c r="C30" s="48" t="s">
        <v>300</v>
      </c>
      <c r="D30" s="40"/>
      <c r="E30" s="40"/>
      <c r="F30" s="35" t="str">
        <f t="shared" si="0"/>
        <v>－</v>
      </c>
      <c r="G30" s="36" t="str">
        <f t="shared" si="1"/>
        <v>－</v>
      </c>
    </row>
    <row r="31" spans="1:7" s="65" customFormat="1" ht="18" customHeight="1" x14ac:dyDescent="0.15">
      <c r="A31" s="37"/>
      <c r="B31" s="39" t="s">
        <v>7</v>
      </c>
      <c r="C31" s="48" t="s">
        <v>300</v>
      </c>
      <c r="D31" s="40"/>
      <c r="E31" s="40"/>
      <c r="F31" s="35" t="str">
        <f t="shared" si="0"/>
        <v>－</v>
      </c>
      <c r="G31" s="36" t="str">
        <f t="shared" si="1"/>
        <v>－</v>
      </c>
    </row>
    <row r="32" spans="1:7" s="65" customFormat="1" ht="18" customHeight="1" x14ac:dyDescent="0.15">
      <c r="A32" s="37"/>
      <c r="B32" s="39" t="s">
        <v>233</v>
      </c>
      <c r="C32" s="48" t="s">
        <v>301</v>
      </c>
      <c r="D32" s="40"/>
      <c r="E32" s="40"/>
      <c r="F32" s="35" t="str">
        <f>IF(A32=1,1*D32*E32,"－")</f>
        <v>－</v>
      </c>
      <c r="G32" s="36" t="str">
        <f>IF(A32=1,1*D32*2,"－")</f>
        <v>－</v>
      </c>
    </row>
    <row r="33" spans="1:7" ht="18" customHeight="1" x14ac:dyDescent="0.15">
      <c r="A33" s="31"/>
      <c r="B33" s="33"/>
      <c r="C33" s="33"/>
      <c r="D33" s="34"/>
      <c r="E33" s="34"/>
      <c r="F33" s="35" t="str">
        <f t="shared" si="0"/>
        <v>－</v>
      </c>
      <c r="G33" s="36" t="str">
        <f t="shared" si="1"/>
        <v>－</v>
      </c>
    </row>
    <row r="34" spans="1:7" ht="18" customHeight="1" x14ac:dyDescent="0.15">
      <c r="A34" s="31"/>
      <c r="B34" s="33"/>
      <c r="C34" s="33"/>
      <c r="D34" s="34"/>
      <c r="E34" s="34"/>
      <c r="F34" s="35" t="str">
        <f t="shared" si="0"/>
        <v>－</v>
      </c>
      <c r="G34" s="36" t="str">
        <f t="shared" si="1"/>
        <v>－</v>
      </c>
    </row>
    <row r="35" spans="1:7" ht="18" customHeight="1" x14ac:dyDescent="0.15">
      <c r="A35" s="41" t="s">
        <v>177</v>
      </c>
      <c r="B35" s="22"/>
      <c r="C35" s="22"/>
    </row>
    <row r="36" spans="1:7" ht="18" customHeight="1" x14ac:dyDescent="0.15">
      <c r="A36" s="42"/>
      <c r="B36" s="22"/>
      <c r="C36" s="22"/>
    </row>
    <row r="37" spans="1:7" ht="18" customHeight="1" x14ac:dyDescent="0.15">
      <c r="A37" s="21"/>
      <c r="B37" s="22"/>
      <c r="C37" s="22"/>
    </row>
    <row r="38" spans="1:7" ht="18" customHeight="1" x14ac:dyDescent="0.15">
      <c r="A38" s="23" t="s">
        <v>178</v>
      </c>
      <c r="B38" s="22"/>
      <c r="C38" s="22"/>
      <c r="E38" s="27"/>
      <c r="F38" s="28"/>
      <c r="G38" s="29"/>
    </row>
    <row r="39" spans="1:7" s="30" customFormat="1" ht="60" customHeight="1" x14ac:dyDescent="0.15">
      <c r="A39" s="3" t="s">
        <v>171</v>
      </c>
      <c r="B39" s="4" t="s">
        <v>172</v>
      </c>
      <c r="C39" s="4" t="s">
        <v>173</v>
      </c>
      <c r="D39" s="4" t="s">
        <v>174</v>
      </c>
      <c r="E39" s="4" t="s">
        <v>175</v>
      </c>
      <c r="F39" s="4" t="s">
        <v>176</v>
      </c>
    </row>
    <row r="40" spans="1:7" ht="18" customHeight="1" x14ac:dyDescent="0.15">
      <c r="A40" s="31"/>
      <c r="B40" s="33" t="s">
        <v>234</v>
      </c>
      <c r="C40" s="47" t="s">
        <v>299</v>
      </c>
      <c r="D40" s="34"/>
      <c r="E40" s="34"/>
      <c r="F40" s="35" t="str">
        <f>IF(A40=1,1*D40*E40,"－")</f>
        <v>－</v>
      </c>
      <c r="G40" s="36" t="str">
        <f t="shared" ref="G40:G56" si="2">IF(A40=1,1*D40*2,"－")</f>
        <v>－</v>
      </c>
    </row>
    <row r="41" spans="1:7" ht="30" customHeight="1" x14ac:dyDescent="0.15">
      <c r="A41" s="31"/>
      <c r="B41" s="33" t="s">
        <v>60</v>
      </c>
      <c r="C41" s="47" t="s">
        <v>299</v>
      </c>
      <c r="D41" s="34"/>
      <c r="E41" s="34"/>
      <c r="F41" s="35" t="str">
        <f t="shared" ref="F41:F56" si="3">IF(A41=1,1*D41*E41,"－")</f>
        <v>－</v>
      </c>
      <c r="G41" s="36" t="str">
        <f t="shared" si="2"/>
        <v>－</v>
      </c>
    </row>
    <row r="42" spans="1:7" ht="18" customHeight="1" x14ac:dyDescent="0.15">
      <c r="A42" s="31"/>
      <c r="B42" s="33" t="s">
        <v>235</v>
      </c>
      <c r="C42" s="47" t="s">
        <v>299</v>
      </c>
      <c r="D42" s="34"/>
      <c r="E42" s="34"/>
      <c r="F42" s="35" t="str">
        <f>IF(A42=1,1*D42*E42,"－")</f>
        <v>－</v>
      </c>
      <c r="G42" s="36" t="str">
        <f>IF(A42=1,1*D42*2,"－")</f>
        <v>－</v>
      </c>
    </row>
    <row r="43" spans="1:7" ht="18" customHeight="1" x14ac:dyDescent="0.15">
      <c r="A43" s="31"/>
      <c r="B43" s="33" t="s">
        <v>61</v>
      </c>
      <c r="C43" s="48" t="s">
        <v>302</v>
      </c>
      <c r="D43" s="34"/>
      <c r="E43" s="34"/>
      <c r="F43" s="35" t="str">
        <f t="shared" si="3"/>
        <v>－</v>
      </c>
      <c r="G43" s="36" t="str">
        <f t="shared" si="2"/>
        <v>－</v>
      </c>
    </row>
    <row r="44" spans="1:7" ht="18" customHeight="1" x14ac:dyDescent="0.15">
      <c r="A44" s="31"/>
      <c r="B44" s="33" t="s">
        <v>62</v>
      </c>
      <c r="C44" s="48" t="s">
        <v>303</v>
      </c>
      <c r="D44" s="34"/>
      <c r="E44" s="34"/>
      <c r="F44" s="35" t="str">
        <f t="shared" si="3"/>
        <v>－</v>
      </c>
      <c r="G44" s="36" t="str">
        <f t="shared" si="2"/>
        <v>－</v>
      </c>
    </row>
    <row r="45" spans="1:7" ht="30" customHeight="1" x14ac:dyDescent="0.15">
      <c r="A45" s="31"/>
      <c r="B45" s="33" t="s">
        <v>63</v>
      </c>
      <c r="C45" s="48" t="s">
        <v>303</v>
      </c>
      <c r="D45" s="34"/>
      <c r="E45" s="34"/>
      <c r="F45" s="35" t="str">
        <f t="shared" si="3"/>
        <v>－</v>
      </c>
      <c r="G45" s="36" t="str">
        <f t="shared" si="2"/>
        <v>－</v>
      </c>
    </row>
    <row r="46" spans="1:7" ht="18" customHeight="1" x14ac:dyDescent="0.15">
      <c r="A46" s="31"/>
      <c r="B46" s="33" t="s">
        <v>236</v>
      </c>
      <c r="C46" s="48" t="s">
        <v>303</v>
      </c>
      <c r="D46" s="34"/>
      <c r="E46" s="34"/>
      <c r="F46" s="35" t="str">
        <f t="shared" si="3"/>
        <v>－</v>
      </c>
      <c r="G46" s="36" t="str">
        <f t="shared" si="2"/>
        <v>－</v>
      </c>
    </row>
    <row r="47" spans="1:7" ht="45" customHeight="1" x14ac:dyDescent="0.15">
      <c r="A47" s="31"/>
      <c r="B47" s="33" t="s">
        <v>64</v>
      </c>
      <c r="C47" s="48" t="s">
        <v>303</v>
      </c>
      <c r="D47" s="34"/>
      <c r="E47" s="34"/>
      <c r="F47" s="35" t="str">
        <f t="shared" si="3"/>
        <v>－</v>
      </c>
      <c r="G47" s="36" t="str">
        <f t="shared" si="2"/>
        <v>－</v>
      </c>
    </row>
    <row r="48" spans="1:7" ht="18" customHeight="1" x14ac:dyDescent="0.15">
      <c r="A48" s="31"/>
      <c r="B48" s="33" t="s">
        <v>8</v>
      </c>
      <c r="C48" s="48" t="s">
        <v>303</v>
      </c>
      <c r="D48" s="34"/>
      <c r="E48" s="34"/>
      <c r="F48" s="35" t="str">
        <f t="shared" si="3"/>
        <v>－</v>
      </c>
      <c r="G48" s="36" t="str">
        <f t="shared" si="2"/>
        <v>－</v>
      </c>
    </row>
    <row r="49" spans="1:7" ht="30" customHeight="1" x14ac:dyDescent="0.15">
      <c r="A49" s="31"/>
      <c r="B49" s="33" t="s">
        <v>65</v>
      </c>
      <c r="C49" s="48" t="s">
        <v>303</v>
      </c>
      <c r="D49" s="34"/>
      <c r="E49" s="34"/>
      <c r="F49" s="35" t="str">
        <f t="shared" si="3"/>
        <v>－</v>
      </c>
      <c r="G49" s="36" t="str">
        <f t="shared" si="2"/>
        <v>－</v>
      </c>
    </row>
    <row r="50" spans="1:7" ht="18" customHeight="1" x14ac:dyDescent="0.15">
      <c r="A50" s="31"/>
      <c r="B50" s="33" t="s">
        <v>237</v>
      </c>
      <c r="C50" s="48" t="s">
        <v>303</v>
      </c>
      <c r="D50" s="34"/>
      <c r="E50" s="34"/>
      <c r="F50" s="35" t="str">
        <f t="shared" si="3"/>
        <v>－</v>
      </c>
      <c r="G50" s="36" t="str">
        <f t="shared" si="2"/>
        <v>－</v>
      </c>
    </row>
    <row r="51" spans="1:7" ht="18" customHeight="1" x14ac:dyDescent="0.15">
      <c r="A51" s="31"/>
      <c r="B51" s="33" t="s">
        <v>9</v>
      </c>
      <c r="C51" s="48" t="s">
        <v>303</v>
      </c>
      <c r="D51" s="34"/>
      <c r="E51" s="34"/>
      <c r="F51" s="35" t="str">
        <f t="shared" si="3"/>
        <v>－</v>
      </c>
      <c r="G51" s="36" t="str">
        <f t="shared" si="2"/>
        <v>－</v>
      </c>
    </row>
    <row r="52" spans="1:7" s="65" customFormat="1" ht="18" customHeight="1" x14ac:dyDescent="0.15">
      <c r="A52" s="37"/>
      <c r="B52" s="39" t="s">
        <v>238</v>
      </c>
      <c r="C52" s="48" t="s">
        <v>303</v>
      </c>
      <c r="D52" s="40"/>
      <c r="E52" s="40"/>
      <c r="F52" s="35" t="str">
        <f>IF(A52=1,1*D52*E52,"－")</f>
        <v>－</v>
      </c>
      <c r="G52" s="36" t="str">
        <f>IF(A52=1,1*D52*2,"－")</f>
        <v>－</v>
      </c>
    </row>
    <row r="53" spans="1:7" ht="18" customHeight="1" x14ac:dyDescent="0.15">
      <c r="A53" s="31"/>
      <c r="B53" s="33" t="s">
        <v>239</v>
      </c>
      <c r="C53" s="48" t="s">
        <v>303</v>
      </c>
      <c r="D53" s="34"/>
      <c r="E53" s="34"/>
      <c r="F53" s="35" t="str">
        <f>IF(A53=1,1*D53*E53,"－")</f>
        <v>－</v>
      </c>
      <c r="G53" s="36" t="str">
        <f>IF(A53=1,1*D53*2,"－")</f>
        <v>－</v>
      </c>
    </row>
    <row r="54" spans="1:7" ht="18" customHeight="1" x14ac:dyDescent="0.15">
      <c r="A54" s="31"/>
      <c r="B54" s="33" t="s">
        <v>10</v>
      </c>
      <c r="C54" s="48" t="s">
        <v>303</v>
      </c>
      <c r="D54" s="34"/>
      <c r="E54" s="34"/>
      <c r="F54" s="35" t="str">
        <f t="shared" si="3"/>
        <v>－</v>
      </c>
      <c r="G54" s="36" t="str">
        <f t="shared" si="2"/>
        <v>－</v>
      </c>
    </row>
    <row r="55" spans="1:7" ht="18" customHeight="1" x14ac:dyDescent="0.15">
      <c r="A55" s="31"/>
      <c r="B55" s="49"/>
      <c r="C55" s="49"/>
      <c r="D55" s="50"/>
      <c r="E55" s="50"/>
      <c r="F55" s="35" t="str">
        <f t="shared" si="3"/>
        <v>－</v>
      </c>
      <c r="G55" s="36" t="str">
        <f t="shared" si="2"/>
        <v>－</v>
      </c>
    </row>
    <row r="56" spans="1:7" ht="18" customHeight="1" x14ac:dyDescent="0.15">
      <c r="A56" s="31"/>
      <c r="B56" s="49"/>
      <c r="C56" s="49"/>
      <c r="D56" s="50"/>
      <c r="E56" s="50"/>
      <c r="F56" s="35" t="str">
        <f t="shared" si="3"/>
        <v>－</v>
      </c>
      <c r="G56" s="36" t="str">
        <f t="shared" si="2"/>
        <v>－</v>
      </c>
    </row>
    <row r="57" spans="1:7" s="66" customFormat="1" ht="18" customHeight="1" x14ac:dyDescent="0.15">
      <c r="A57" s="41" t="s">
        <v>177</v>
      </c>
      <c r="B57" s="43"/>
      <c r="C57" s="43"/>
      <c r="D57" s="43"/>
      <c r="E57" s="43"/>
      <c r="F57" s="43"/>
      <c r="G57" s="44"/>
    </row>
    <row r="58" spans="1:7" ht="18" customHeight="1" x14ac:dyDescent="0.15">
      <c r="A58" s="42"/>
      <c r="B58" s="22"/>
      <c r="C58" s="22"/>
    </row>
    <row r="59" spans="1:7" ht="18" customHeight="1" x14ac:dyDescent="0.15">
      <c r="A59" s="21"/>
      <c r="B59" s="22"/>
      <c r="C59" s="22"/>
    </row>
    <row r="60" spans="1:7" ht="18" customHeight="1" x14ac:dyDescent="0.15">
      <c r="A60" s="23" t="s">
        <v>1</v>
      </c>
      <c r="B60" s="22"/>
      <c r="C60" s="22"/>
      <c r="D60" s="13"/>
      <c r="E60" s="13"/>
      <c r="F60" s="13"/>
    </row>
    <row r="61" spans="1:7" s="30" customFormat="1" ht="60" customHeight="1" x14ac:dyDescent="0.15">
      <c r="A61" s="3" t="s">
        <v>171</v>
      </c>
      <c r="B61" s="4" t="s">
        <v>172</v>
      </c>
      <c r="C61" s="4" t="s">
        <v>173</v>
      </c>
      <c r="D61" s="4" t="s">
        <v>174</v>
      </c>
      <c r="E61" s="4" t="s">
        <v>175</v>
      </c>
      <c r="F61" s="4" t="s">
        <v>176</v>
      </c>
    </row>
    <row r="62" spans="1:7" ht="18" customHeight="1" x14ac:dyDescent="0.15">
      <c r="A62" s="37"/>
      <c r="B62" s="39" t="s">
        <v>67</v>
      </c>
      <c r="C62" s="47" t="s">
        <v>299</v>
      </c>
      <c r="D62" s="40"/>
      <c r="E62" s="40"/>
      <c r="F62" s="35" t="str">
        <f t="shared" ref="F62:F91" si="4">IF(A62=1,1*D62*E62,"－")</f>
        <v>－</v>
      </c>
      <c r="G62" s="36" t="str">
        <f t="shared" ref="G62:G91" si="5">IF(A62=1,1*D62*2,"－")</f>
        <v>－</v>
      </c>
    </row>
    <row r="63" spans="1:7" ht="18" customHeight="1" x14ac:dyDescent="0.15">
      <c r="A63" s="37"/>
      <c r="B63" s="39" t="s">
        <v>240</v>
      </c>
      <c r="C63" s="47" t="s">
        <v>299</v>
      </c>
      <c r="D63" s="40"/>
      <c r="E63" s="40"/>
      <c r="F63" s="35" t="str">
        <f t="shared" si="4"/>
        <v>－</v>
      </c>
      <c r="G63" s="36" t="str">
        <f t="shared" si="5"/>
        <v>－</v>
      </c>
    </row>
    <row r="64" spans="1:7" ht="18" customHeight="1" x14ac:dyDescent="0.15">
      <c r="A64" s="31"/>
      <c r="B64" s="33" t="s">
        <v>66</v>
      </c>
      <c r="C64" s="47" t="s">
        <v>299</v>
      </c>
      <c r="D64" s="34"/>
      <c r="E64" s="34"/>
      <c r="F64" s="35" t="str">
        <f>IF(A64=1,1*D64*E64,"－")</f>
        <v>－</v>
      </c>
      <c r="G64" s="36" t="str">
        <f>IF(A64=1,1*D64*2,"－")</f>
        <v>－</v>
      </c>
    </row>
    <row r="65" spans="1:7" ht="30" customHeight="1" x14ac:dyDescent="0.15">
      <c r="A65" s="37"/>
      <c r="B65" s="39" t="s">
        <v>68</v>
      </c>
      <c r="C65" s="48" t="s">
        <v>300</v>
      </c>
      <c r="D65" s="40"/>
      <c r="E65" s="40"/>
      <c r="F65" s="35" t="str">
        <f t="shared" si="4"/>
        <v>－</v>
      </c>
      <c r="G65" s="36" t="str">
        <f t="shared" si="5"/>
        <v>－</v>
      </c>
    </row>
    <row r="66" spans="1:7" ht="30" customHeight="1" x14ac:dyDescent="0.15">
      <c r="A66" s="37"/>
      <c r="B66" s="39" t="s">
        <v>69</v>
      </c>
      <c r="C66" s="48" t="s">
        <v>300</v>
      </c>
      <c r="D66" s="40"/>
      <c r="E66" s="40"/>
      <c r="F66" s="35" t="str">
        <f t="shared" si="4"/>
        <v>－</v>
      </c>
      <c r="G66" s="36" t="str">
        <f t="shared" si="5"/>
        <v>－</v>
      </c>
    </row>
    <row r="67" spans="1:7" ht="18" customHeight="1" x14ac:dyDescent="0.15">
      <c r="A67" s="37"/>
      <c r="B67" s="39" t="s">
        <v>70</v>
      </c>
      <c r="C67" s="48" t="s">
        <v>300</v>
      </c>
      <c r="D67" s="40"/>
      <c r="E67" s="40"/>
      <c r="F67" s="35" t="str">
        <f t="shared" si="4"/>
        <v>－</v>
      </c>
      <c r="G67" s="36" t="str">
        <f t="shared" si="5"/>
        <v>－</v>
      </c>
    </row>
    <row r="68" spans="1:7" ht="18" customHeight="1" x14ac:dyDescent="0.15">
      <c r="A68" s="31"/>
      <c r="B68" s="33" t="s">
        <v>241</v>
      </c>
      <c r="C68" s="48" t="s">
        <v>300</v>
      </c>
      <c r="D68" s="34"/>
      <c r="E68" s="34"/>
      <c r="F68" s="35" t="str">
        <f t="shared" si="4"/>
        <v>－</v>
      </c>
      <c r="G68" s="36" t="str">
        <f t="shared" si="5"/>
        <v>－</v>
      </c>
    </row>
    <row r="69" spans="1:7" ht="18" customHeight="1" x14ac:dyDescent="0.15">
      <c r="A69" s="31"/>
      <c r="B69" s="33" t="s">
        <v>71</v>
      </c>
      <c r="C69" s="48" t="s">
        <v>303</v>
      </c>
      <c r="D69" s="34"/>
      <c r="E69" s="34"/>
      <c r="F69" s="35" t="str">
        <f t="shared" si="4"/>
        <v>－</v>
      </c>
      <c r="G69" s="36" t="str">
        <f t="shared" si="5"/>
        <v>－</v>
      </c>
    </row>
    <row r="70" spans="1:7" ht="30" customHeight="1" x14ac:dyDescent="0.15">
      <c r="A70" s="31"/>
      <c r="B70" s="33" t="s">
        <v>242</v>
      </c>
      <c r="C70" s="48" t="s">
        <v>303</v>
      </c>
      <c r="D70" s="34"/>
      <c r="E70" s="34"/>
      <c r="F70" s="35" t="str">
        <f t="shared" si="4"/>
        <v>－</v>
      </c>
      <c r="G70" s="36" t="str">
        <f t="shared" si="5"/>
        <v>－</v>
      </c>
    </row>
    <row r="71" spans="1:7" ht="18" customHeight="1" x14ac:dyDescent="0.15">
      <c r="A71" s="31"/>
      <c r="B71" s="33" t="s">
        <v>11</v>
      </c>
      <c r="C71" s="48" t="s">
        <v>303</v>
      </c>
      <c r="D71" s="34"/>
      <c r="E71" s="34"/>
      <c r="F71" s="35" t="str">
        <f t="shared" si="4"/>
        <v>－</v>
      </c>
      <c r="G71" s="36" t="str">
        <f t="shared" si="5"/>
        <v>－</v>
      </c>
    </row>
    <row r="72" spans="1:7" ht="18" customHeight="1" x14ac:dyDescent="0.15">
      <c r="A72" s="31"/>
      <c r="B72" s="33" t="s">
        <v>47</v>
      </c>
      <c r="C72" s="48" t="s">
        <v>303</v>
      </c>
      <c r="D72" s="34"/>
      <c r="E72" s="34"/>
      <c r="F72" s="35" t="str">
        <f t="shared" si="4"/>
        <v>－</v>
      </c>
      <c r="G72" s="36" t="str">
        <f t="shared" si="5"/>
        <v>－</v>
      </c>
    </row>
    <row r="73" spans="1:7" ht="18" customHeight="1" x14ac:dyDescent="0.15">
      <c r="A73" s="31"/>
      <c r="B73" s="33" t="s">
        <v>12</v>
      </c>
      <c r="C73" s="48" t="s">
        <v>303</v>
      </c>
      <c r="D73" s="34"/>
      <c r="E73" s="34"/>
      <c r="F73" s="35" t="str">
        <f t="shared" si="4"/>
        <v>－</v>
      </c>
      <c r="G73" s="36" t="str">
        <f t="shared" si="5"/>
        <v>－</v>
      </c>
    </row>
    <row r="74" spans="1:7" ht="18" customHeight="1" x14ac:dyDescent="0.15">
      <c r="A74" s="31"/>
      <c r="B74" s="33" t="s">
        <v>13</v>
      </c>
      <c r="C74" s="48" t="s">
        <v>303</v>
      </c>
      <c r="D74" s="34"/>
      <c r="E74" s="34"/>
      <c r="F74" s="35" t="str">
        <f t="shared" si="4"/>
        <v>－</v>
      </c>
      <c r="G74" s="36" t="str">
        <f t="shared" si="5"/>
        <v>－</v>
      </c>
    </row>
    <row r="75" spans="1:7" ht="18" customHeight="1" x14ac:dyDescent="0.15">
      <c r="A75" s="31"/>
      <c r="B75" s="33" t="s">
        <v>72</v>
      </c>
      <c r="C75" s="48" t="s">
        <v>303</v>
      </c>
      <c r="D75" s="34"/>
      <c r="E75" s="34"/>
      <c r="F75" s="35" t="str">
        <f t="shared" si="4"/>
        <v>－</v>
      </c>
      <c r="G75" s="36" t="str">
        <f t="shared" si="5"/>
        <v>－</v>
      </c>
    </row>
    <row r="76" spans="1:7" ht="18" customHeight="1" x14ac:dyDescent="0.15">
      <c r="A76" s="31"/>
      <c r="B76" s="33" t="s">
        <v>14</v>
      </c>
      <c r="C76" s="48" t="s">
        <v>303</v>
      </c>
      <c r="D76" s="34"/>
      <c r="E76" s="34"/>
      <c r="F76" s="35" t="str">
        <f t="shared" si="4"/>
        <v>－</v>
      </c>
      <c r="G76" s="36" t="str">
        <f t="shared" si="5"/>
        <v>－</v>
      </c>
    </row>
    <row r="77" spans="1:7" ht="18" customHeight="1" x14ac:dyDescent="0.15">
      <c r="A77" s="31"/>
      <c r="B77" s="33" t="s">
        <v>15</v>
      </c>
      <c r="C77" s="48" t="s">
        <v>303</v>
      </c>
      <c r="D77" s="34"/>
      <c r="E77" s="34"/>
      <c r="F77" s="35" t="str">
        <f t="shared" si="4"/>
        <v>－</v>
      </c>
      <c r="G77" s="36" t="str">
        <f t="shared" si="5"/>
        <v>－</v>
      </c>
    </row>
    <row r="78" spans="1:7" ht="18" customHeight="1" x14ac:dyDescent="0.15">
      <c r="A78" s="31"/>
      <c r="B78" s="33" t="s">
        <v>48</v>
      </c>
      <c r="C78" s="48" t="s">
        <v>303</v>
      </c>
      <c r="D78" s="34"/>
      <c r="E78" s="34"/>
      <c r="F78" s="35" t="str">
        <f t="shared" si="4"/>
        <v>－</v>
      </c>
      <c r="G78" s="36" t="str">
        <f t="shared" si="5"/>
        <v>－</v>
      </c>
    </row>
    <row r="79" spans="1:7" ht="18" customHeight="1" x14ac:dyDescent="0.15">
      <c r="A79" s="31"/>
      <c r="B79" s="33" t="s">
        <v>16</v>
      </c>
      <c r="C79" s="48" t="s">
        <v>303</v>
      </c>
      <c r="D79" s="34"/>
      <c r="E79" s="34"/>
      <c r="F79" s="35" t="str">
        <f t="shared" si="4"/>
        <v>－</v>
      </c>
      <c r="G79" s="36" t="str">
        <f t="shared" si="5"/>
        <v>－</v>
      </c>
    </row>
    <row r="80" spans="1:7" ht="18" customHeight="1" x14ac:dyDescent="0.15">
      <c r="A80" s="31"/>
      <c r="B80" s="33" t="s">
        <v>49</v>
      </c>
      <c r="C80" s="48" t="s">
        <v>303</v>
      </c>
      <c r="D80" s="34"/>
      <c r="E80" s="34"/>
      <c r="F80" s="35" t="str">
        <f t="shared" si="4"/>
        <v>－</v>
      </c>
      <c r="G80" s="36" t="str">
        <f t="shared" si="5"/>
        <v>－</v>
      </c>
    </row>
    <row r="81" spans="1:7" ht="18" customHeight="1" x14ac:dyDescent="0.15">
      <c r="A81" s="31"/>
      <c r="B81" s="33" t="s">
        <v>243</v>
      </c>
      <c r="C81" s="48" t="s">
        <v>303</v>
      </c>
      <c r="D81" s="34"/>
      <c r="E81" s="34"/>
      <c r="F81" s="35" t="str">
        <f t="shared" si="4"/>
        <v>－</v>
      </c>
      <c r="G81" s="36" t="str">
        <f t="shared" si="5"/>
        <v>－</v>
      </c>
    </row>
    <row r="82" spans="1:7" ht="18" customHeight="1" x14ac:dyDescent="0.15">
      <c r="A82" s="31"/>
      <c r="B82" s="33" t="s">
        <v>17</v>
      </c>
      <c r="C82" s="48" t="s">
        <v>303</v>
      </c>
      <c r="D82" s="34"/>
      <c r="E82" s="34"/>
      <c r="F82" s="35" t="str">
        <f t="shared" si="4"/>
        <v>－</v>
      </c>
      <c r="G82" s="36" t="str">
        <f t="shared" si="5"/>
        <v>－</v>
      </c>
    </row>
    <row r="83" spans="1:7" ht="18" customHeight="1" x14ac:dyDescent="0.15">
      <c r="A83" s="31"/>
      <c r="B83" s="33" t="s">
        <v>244</v>
      </c>
      <c r="C83" s="48" t="s">
        <v>303</v>
      </c>
      <c r="D83" s="34"/>
      <c r="E83" s="34"/>
      <c r="F83" s="35" t="str">
        <f t="shared" si="4"/>
        <v>－</v>
      </c>
      <c r="G83" s="36" t="str">
        <f t="shared" si="5"/>
        <v>－</v>
      </c>
    </row>
    <row r="84" spans="1:7" ht="18" customHeight="1" x14ac:dyDescent="0.15">
      <c r="A84" s="31"/>
      <c r="B84" s="33" t="s">
        <v>18</v>
      </c>
      <c r="C84" s="48" t="s">
        <v>303</v>
      </c>
      <c r="D84" s="34"/>
      <c r="E84" s="34"/>
      <c r="F84" s="35" t="str">
        <f t="shared" si="4"/>
        <v>－</v>
      </c>
      <c r="G84" s="36" t="str">
        <f t="shared" si="5"/>
        <v>－</v>
      </c>
    </row>
    <row r="85" spans="1:7" ht="18" customHeight="1" x14ac:dyDescent="0.15">
      <c r="A85" s="31"/>
      <c r="B85" s="33" t="s">
        <v>73</v>
      </c>
      <c r="C85" s="48" t="s">
        <v>303</v>
      </c>
      <c r="D85" s="34"/>
      <c r="E85" s="34"/>
      <c r="F85" s="35" t="str">
        <f t="shared" si="4"/>
        <v>－</v>
      </c>
      <c r="G85" s="36" t="str">
        <f t="shared" si="5"/>
        <v>－</v>
      </c>
    </row>
    <row r="86" spans="1:7" ht="18" customHeight="1" x14ac:dyDescent="0.15">
      <c r="A86" s="31"/>
      <c r="B86" s="33" t="s">
        <v>19</v>
      </c>
      <c r="C86" s="48" t="s">
        <v>303</v>
      </c>
      <c r="D86" s="34"/>
      <c r="E86" s="34"/>
      <c r="F86" s="35" t="str">
        <f t="shared" si="4"/>
        <v>－</v>
      </c>
      <c r="G86" s="36" t="str">
        <f t="shared" si="5"/>
        <v>－</v>
      </c>
    </row>
    <row r="87" spans="1:7" ht="18" customHeight="1" x14ac:dyDescent="0.15">
      <c r="A87" s="31"/>
      <c r="B87" s="33" t="s">
        <v>20</v>
      </c>
      <c r="C87" s="48" t="s">
        <v>303</v>
      </c>
      <c r="D87" s="34"/>
      <c r="E87" s="34"/>
      <c r="F87" s="35" t="str">
        <f t="shared" si="4"/>
        <v>－</v>
      </c>
      <c r="G87" s="36" t="str">
        <f t="shared" si="5"/>
        <v>－</v>
      </c>
    </row>
    <row r="88" spans="1:7" ht="18" customHeight="1" x14ac:dyDescent="0.15">
      <c r="A88" s="31"/>
      <c r="B88" s="33" t="s">
        <v>245</v>
      </c>
      <c r="C88" s="48" t="s">
        <v>303</v>
      </c>
      <c r="D88" s="34"/>
      <c r="E88" s="34"/>
      <c r="F88" s="35" t="str">
        <f t="shared" si="4"/>
        <v>－</v>
      </c>
      <c r="G88" s="36" t="str">
        <f t="shared" si="5"/>
        <v>－</v>
      </c>
    </row>
    <row r="89" spans="1:7" ht="18" customHeight="1" x14ac:dyDescent="0.15">
      <c r="A89" s="31"/>
      <c r="B89" s="33" t="s">
        <v>21</v>
      </c>
      <c r="C89" s="48" t="s">
        <v>303</v>
      </c>
      <c r="D89" s="34"/>
      <c r="E89" s="34"/>
      <c r="F89" s="35" t="str">
        <f t="shared" si="4"/>
        <v>－</v>
      </c>
      <c r="G89" s="36" t="str">
        <f t="shared" si="5"/>
        <v>－</v>
      </c>
    </row>
    <row r="90" spans="1:7" ht="18" customHeight="1" x14ac:dyDescent="0.15">
      <c r="A90" s="31"/>
      <c r="B90" s="33"/>
      <c r="C90" s="33"/>
      <c r="D90" s="34"/>
      <c r="E90" s="34"/>
      <c r="F90" s="35" t="str">
        <f t="shared" si="4"/>
        <v>－</v>
      </c>
      <c r="G90" s="36" t="str">
        <f t="shared" si="5"/>
        <v>－</v>
      </c>
    </row>
    <row r="91" spans="1:7" ht="18" customHeight="1" x14ac:dyDescent="0.15">
      <c r="A91" s="31"/>
      <c r="B91" s="33"/>
      <c r="C91" s="33"/>
      <c r="D91" s="34"/>
      <c r="E91" s="34"/>
      <c r="F91" s="35" t="str">
        <f t="shared" si="4"/>
        <v>－</v>
      </c>
      <c r="G91" s="36" t="str">
        <f t="shared" si="5"/>
        <v>－</v>
      </c>
    </row>
    <row r="92" spans="1:7" ht="18" customHeight="1" x14ac:dyDescent="0.15">
      <c r="A92" s="41" t="s">
        <v>190</v>
      </c>
      <c r="B92" s="22"/>
      <c r="C92" s="22"/>
    </row>
    <row r="93" spans="1:7" ht="18" customHeight="1" x14ac:dyDescent="0.15">
      <c r="A93" s="41"/>
      <c r="B93" s="22"/>
      <c r="C93" s="22"/>
    </row>
    <row r="94" spans="1:7" ht="18" customHeight="1" x14ac:dyDescent="0.15">
      <c r="A94" s="21"/>
      <c r="B94" s="22"/>
      <c r="C94" s="22"/>
    </row>
    <row r="95" spans="1:7" ht="18" customHeight="1" x14ac:dyDescent="0.15">
      <c r="A95" s="23" t="s">
        <v>191</v>
      </c>
      <c r="B95" s="22"/>
      <c r="C95" s="22"/>
      <c r="D95" s="13" t="s">
        <v>170</v>
      </c>
      <c r="E95" s="24">
        <f>SUM(F98:F110)</f>
        <v>0</v>
      </c>
      <c r="F95" s="25" t="s">
        <v>162</v>
      </c>
      <c r="G95" s="51">
        <f>SUM(G98:G110)</f>
        <v>0</v>
      </c>
    </row>
    <row r="96" spans="1:7" ht="18" customHeight="1" x14ac:dyDescent="0.15">
      <c r="A96" s="23"/>
      <c r="B96" s="22"/>
      <c r="C96" s="22"/>
      <c r="D96" s="13"/>
      <c r="E96" s="13"/>
      <c r="F96" s="13"/>
    </row>
    <row r="97" spans="1:7" s="30" customFormat="1" ht="60" customHeight="1" x14ac:dyDescent="0.15">
      <c r="A97" s="3" t="s">
        <v>171</v>
      </c>
      <c r="B97" s="4" t="s">
        <v>172</v>
      </c>
      <c r="C97" s="4" t="s">
        <v>173</v>
      </c>
      <c r="D97" s="4" t="s">
        <v>174</v>
      </c>
      <c r="E97" s="4" t="s">
        <v>175</v>
      </c>
      <c r="F97" s="4" t="s">
        <v>176</v>
      </c>
    </row>
    <row r="98" spans="1:7" ht="18" customHeight="1" x14ac:dyDescent="0.15">
      <c r="A98" s="37"/>
      <c r="B98" s="39" t="s">
        <v>74</v>
      </c>
      <c r="C98" s="47" t="s">
        <v>299</v>
      </c>
      <c r="D98" s="40"/>
      <c r="E98" s="40"/>
      <c r="F98" s="35" t="str">
        <f t="shared" ref="F98:F110" si="6">IF(A98=1,1*D98*E98,"－")</f>
        <v>－</v>
      </c>
      <c r="G98" s="36" t="str">
        <f t="shared" ref="G98:G110" si="7">IF(A98=1,1*D98*2,"－")</f>
        <v>－</v>
      </c>
    </row>
    <row r="99" spans="1:7" ht="18" customHeight="1" x14ac:dyDescent="0.15">
      <c r="A99" s="37"/>
      <c r="B99" s="39" t="s">
        <v>22</v>
      </c>
      <c r="C99" s="47" t="s">
        <v>299</v>
      </c>
      <c r="D99" s="40"/>
      <c r="E99" s="40"/>
      <c r="F99" s="35" t="str">
        <f>IF(A99=1,1*D99*E99,"－")</f>
        <v>－</v>
      </c>
      <c r="G99" s="36" t="str">
        <f>IF(A99=1,1*D99*2,"－")</f>
        <v>－</v>
      </c>
    </row>
    <row r="100" spans="1:7" ht="30" customHeight="1" x14ac:dyDescent="0.15">
      <c r="A100" s="31"/>
      <c r="B100" s="33" t="s">
        <v>75</v>
      </c>
      <c r="C100" s="47" t="s">
        <v>299</v>
      </c>
      <c r="D100" s="34"/>
      <c r="E100" s="34"/>
      <c r="F100" s="35" t="str">
        <f t="shared" si="6"/>
        <v>－</v>
      </c>
      <c r="G100" s="36" t="str">
        <f t="shared" si="7"/>
        <v>－</v>
      </c>
    </row>
    <row r="101" spans="1:7" ht="30" customHeight="1" x14ac:dyDescent="0.15">
      <c r="A101" s="31"/>
      <c r="B101" s="33" t="s">
        <v>76</v>
      </c>
      <c r="C101" s="47" t="s">
        <v>299</v>
      </c>
      <c r="D101" s="34"/>
      <c r="E101" s="34"/>
      <c r="F101" s="35" t="str">
        <f t="shared" si="6"/>
        <v>－</v>
      </c>
      <c r="G101" s="36" t="str">
        <f t="shared" si="7"/>
        <v>－</v>
      </c>
    </row>
    <row r="102" spans="1:7" ht="18" customHeight="1" x14ac:dyDescent="0.15">
      <c r="A102" s="31"/>
      <c r="B102" s="33" t="s">
        <v>77</v>
      </c>
      <c r="C102" s="47" t="s">
        <v>299</v>
      </c>
      <c r="D102" s="34"/>
      <c r="E102" s="34"/>
      <c r="F102" s="35" t="str">
        <f t="shared" si="6"/>
        <v>－</v>
      </c>
      <c r="G102" s="36" t="str">
        <f t="shared" si="7"/>
        <v>－</v>
      </c>
    </row>
    <row r="103" spans="1:7" ht="30" customHeight="1" x14ac:dyDescent="0.15">
      <c r="A103" s="31"/>
      <c r="B103" s="33" t="s">
        <v>78</v>
      </c>
      <c r="C103" s="47" t="s">
        <v>299</v>
      </c>
      <c r="D103" s="34"/>
      <c r="E103" s="34"/>
      <c r="F103" s="35" t="str">
        <f t="shared" si="6"/>
        <v>－</v>
      </c>
      <c r="G103" s="36" t="str">
        <f t="shared" si="7"/>
        <v>－</v>
      </c>
    </row>
    <row r="104" spans="1:7" ht="18" customHeight="1" x14ac:dyDescent="0.15">
      <c r="A104" s="31"/>
      <c r="B104" s="33" t="s">
        <v>23</v>
      </c>
      <c r="C104" s="47" t="s">
        <v>299</v>
      </c>
      <c r="D104" s="34"/>
      <c r="E104" s="34"/>
      <c r="F104" s="35" t="str">
        <f t="shared" si="6"/>
        <v>－</v>
      </c>
      <c r="G104" s="36" t="str">
        <f t="shared" si="7"/>
        <v>－</v>
      </c>
    </row>
    <row r="105" spans="1:7" ht="30" customHeight="1" x14ac:dyDescent="0.15">
      <c r="A105" s="31"/>
      <c r="B105" s="33" t="s">
        <v>79</v>
      </c>
      <c r="C105" s="47" t="s">
        <v>299</v>
      </c>
      <c r="D105" s="34"/>
      <c r="E105" s="34"/>
      <c r="F105" s="35" t="str">
        <f t="shared" si="6"/>
        <v>－</v>
      </c>
      <c r="G105" s="36" t="str">
        <f t="shared" si="7"/>
        <v>－</v>
      </c>
    </row>
    <row r="106" spans="1:7" ht="18" customHeight="1" x14ac:dyDescent="0.15">
      <c r="A106" s="31"/>
      <c r="B106" s="33" t="s">
        <v>24</v>
      </c>
      <c r="C106" s="47" t="s">
        <v>299</v>
      </c>
      <c r="D106" s="34"/>
      <c r="E106" s="34"/>
      <c r="F106" s="35" t="str">
        <f t="shared" si="6"/>
        <v>－</v>
      </c>
      <c r="G106" s="36" t="str">
        <f t="shared" si="7"/>
        <v>－</v>
      </c>
    </row>
    <row r="107" spans="1:7" ht="18" customHeight="1" x14ac:dyDescent="0.15">
      <c r="A107" s="31"/>
      <c r="B107" s="33" t="s">
        <v>246</v>
      </c>
      <c r="C107" s="47" t="s">
        <v>299</v>
      </c>
      <c r="D107" s="34"/>
      <c r="E107" s="34"/>
      <c r="F107" s="35" t="str">
        <f t="shared" si="6"/>
        <v>－</v>
      </c>
      <c r="G107" s="36" t="str">
        <f t="shared" si="7"/>
        <v>－</v>
      </c>
    </row>
    <row r="108" spans="1:7" ht="18" customHeight="1" x14ac:dyDescent="0.15">
      <c r="A108" s="31"/>
      <c r="B108" s="33" t="s">
        <v>25</v>
      </c>
      <c r="C108" s="48" t="s">
        <v>302</v>
      </c>
      <c r="D108" s="34"/>
      <c r="E108" s="34"/>
      <c r="F108" s="35" t="str">
        <f t="shared" si="6"/>
        <v>－</v>
      </c>
      <c r="G108" s="36" t="str">
        <f t="shared" si="7"/>
        <v>－</v>
      </c>
    </row>
    <row r="109" spans="1:7" ht="18" customHeight="1" x14ac:dyDescent="0.15">
      <c r="A109" s="31"/>
      <c r="B109" s="33"/>
      <c r="C109" s="33"/>
      <c r="D109" s="34"/>
      <c r="E109" s="34"/>
      <c r="F109" s="35" t="str">
        <f t="shared" si="6"/>
        <v>－</v>
      </c>
      <c r="G109" s="36" t="str">
        <f t="shared" si="7"/>
        <v>－</v>
      </c>
    </row>
    <row r="110" spans="1:7" ht="18" customHeight="1" x14ac:dyDescent="0.15">
      <c r="A110" s="31"/>
      <c r="B110" s="33"/>
      <c r="C110" s="33"/>
      <c r="D110" s="34"/>
      <c r="E110" s="34"/>
      <c r="F110" s="35" t="str">
        <f t="shared" si="6"/>
        <v>－</v>
      </c>
      <c r="G110" s="36" t="str">
        <f t="shared" si="7"/>
        <v>－</v>
      </c>
    </row>
    <row r="111" spans="1:7" s="66" customFormat="1" ht="18" customHeight="1" x14ac:dyDescent="0.15">
      <c r="A111" s="41" t="s">
        <v>177</v>
      </c>
      <c r="B111" s="43"/>
      <c r="C111" s="43"/>
      <c r="D111" s="43"/>
      <c r="E111" s="43"/>
      <c r="F111" s="43"/>
      <c r="G111" s="44"/>
    </row>
    <row r="112" spans="1:7" ht="18" customHeight="1" x14ac:dyDescent="0.15">
      <c r="A112" s="42"/>
      <c r="B112" s="22"/>
      <c r="C112" s="22"/>
    </row>
    <row r="113" spans="1:7" ht="18" customHeight="1" x14ac:dyDescent="0.15">
      <c r="A113" s="21"/>
      <c r="B113" s="22"/>
      <c r="C113" s="22"/>
    </row>
    <row r="114" spans="1:7" ht="18" customHeight="1" x14ac:dyDescent="0.15">
      <c r="A114" s="23" t="s">
        <v>137</v>
      </c>
      <c r="B114" s="22"/>
      <c r="C114" s="22"/>
      <c r="D114" s="13" t="s">
        <v>170</v>
      </c>
      <c r="E114" s="24">
        <f>SUM(F117:F133)</f>
        <v>0</v>
      </c>
      <c r="F114" s="25" t="s">
        <v>162</v>
      </c>
      <c r="G114" s="51">
        <f>SUM(G117:G133)</f>
        <v>0</v>
      </c>
    </row>
    <row r="115" spans="1:7" ht="18" customHeight="1" x14ac:dyDescent="0.15">
      <c r="A115" s="23"/>
      <c r="B115" s="22"/>
      <c r="C115" s="22"/>
      <c r="E115" s="52"/>
      <c r="F115" s="25"/>
      <c r="G115" s="29"/>
    </row>
    <row r="116" spans="1:7" s="30" customFormat="1" ht="60" customHeight="1" x14ac:dyDescent="0.15">
      <c r="A116" s="3" t="s">
        <v>171</v>
      </c>
      <c r="B116" s="4" t="s">
        <v>172</v>
      </c>
      <c r="C116" s="4" t="s">
        <v>173</v>
      </c>
      <c r="D116" s="4" t="s">
        <v>174</v>
      </c>
      <c r="E116" s="4" t="s">
        <v>175</v>
      </c>
      <c r="F116" s="4" t="s">
        <v>176</v>
      </c>
    </row>
    <row r="117" spans="1:7" ht="18" customHeight="1" x14ac:dyDescent="0.15">
      <c r="A117" s="31"/>
      <c r="B117" s="33" t="s">
        <v>26</v>
      </c>
      <c r="C117" s="47" t="s">
        <v>299</v>
      </c>
      <c r="D117" s="34"/>
      <c r="E117" s="34"/>
      <c r="F117" s="35" t="str">
        <f t="shared" ref="F117:F133" si="8">IF(A117=1,1*D117*E117,"－")</f>
        <v>－</v>
      </c>
      <c r="G117" s="36" t="str">
        <f t="shared" ref="G117:G133" si="9">IF(A117=1,1*D117*2,"－")</f>
        <v>－</v>
      </c>
    </row>
    <row r="118" spans="1:7" ht="18" customHeight="1" x14ac:dyDescent="0.15">
      <c r="A118" s="37"/>
      <c r="B118" s="39" t="s">
        <v>80</v>
      </c>
      <c r="C118" s="47" t="s">
        <v>299</v>
      </c>
      <c r="D118" s="40"/>
      <c r="E118" s="40"/>
      <c r="F118" s="35" t="str">
        <f t="shared" si="8"/>
        <v>－</v>
      </c>
      <c r="G118" s="36" t="str">
        <f t="shared" si="9"/>
        <v>－</v>
      </c>
    </row>
    <row r="119" spans="1:7" ht="18" customHeight="1" x14ac:dyDescent="0.15">
      <c r="A119" s="37"/>
      <c r="B119" s="39" t="s">
        <v>81</v>
      </c>
      <c r="C119" s="47" t="s">
        <v>299</v>
      </c>
      <c r="D119" s="40"/>
      <c r="E119" s="40"/>
      <c r="F119" s="35" t="str">
        <f t="shared" si="8"/>
        <v>－</v>
      </c>
      <c r="G119" s="36" t="str">
        <f t="shared" si="9"/>
        <v>－</v>
      </c>
    </row>
    <row r="120" spans="1:7" ht="18" customHeight="1" x14ac:dyDescent="0.15">
      <c r="A120" s="37"/>
      <c r="B120" s="39" t="s">
        <v>82</v>
      </c>
      <c r="C120" s="47" t="s">
        <v>299</v>
      </c>
      <c r="D120" s="40"/>
      <c r="E120" s="40"/>
      <c r="F120" s="35" t="str">
        <f t="shared" si="8"/>
        <v>－</v>
      </c>
      <c r="G120" s="36" t="str">
        <f t="shared" si="9"/>
        <v>－</v>
      </c>
    </row>
    <row r="121" spans="1:7" ht="18" customHeight="1" x14ac:dyDescent="0.15">
      <c r="A121" s="37"/>
      <c r="B121" s="39" t="s">
        <v>27</v>
      </c>
      <c r="C121" s="47" t="s">
        <v>299</v>
      </c>
      <c r="D121" s="40"/>
      <c r="E121" s="40"/>
      <c r="F121" s="35" t="str">
        <f t="shared" si="8"/>
        <v>－</v>
      </c>
      <c r="G121" s="36" t="str">
        <f t="shared" si="9"/>
        <v>－</v>
      </c>
    </row>
    <row r="122" spans="1:7" ht="18" customHeight="1" x14ac:dyDescent="0.15">
      <c r="A122" s="37"/>
      <c r="B122" s="39" t="s">
        <v>247</v>
      </c>
      <c r="C122" s="48" t="s">
        <v>300</v>
      </c>
      <c r="D122" s="40"/>
      <c r="E122" s="40"/>
      <c r="F122" s="35" t="str">
        <f t="shared" si="8"/>
        <v>－</v>
      </c>
      <c r="G122" s="36" t="str">
        <f t="shared" si="9"/>
        <v>－</v>
      </c>
    </row>
    <row r="123" spans="1:7" ht="18" customHeight="1" x14ac:dyDescent="0.15">
      <c r="A123" s="37"/>
      <c r="B123" s="39" t="s">
        <v>28</v>
      </c>
      <c r="C123" s="48" t="s">
        <v>300</v>
      </c>
      <c r="D123" s="40"/>
      <c r="E123" s="40"/>
      <c r="F123" s="35" t="str">
        <f t="shared" si="8"/>
        <v>－</v>
      </c>
      <c r="G123" s="36" t="str">
        <f t="shared" si="9"/>
        <v>－</v>
      </c>
    </row>
    <row r="124" spans="1:7" ht="18" customHeight="1" x14ac:dyDescent="0.15">
      <c r="A124" s="37"/>
      <c r="B124" s="39" t="s">
        <v>29</v>
      </c>
      <c r="C124" s="48" t="s">
        <v>300</v>
      </c>
      <c r="D124" s="40"/>
      <c r="E124" s="40"/>
      <c r="F124" s="35" t="str">
        <f t="shared" si="8"/>
        <v>－</v>
      </c>
      <c r="G124" s="36" t="str">
        <f t="shared" si="9"/>
        <v>－</v>
      </c>
    </row>
    <row r="125" spans="1:7" ht="18" customHeight="1" x14ac:dyDescent="0.15">
      <c r="A125" s="37"/>
      <c r="B125" s="39" t="s">
        <v>30</v>
      </c>
      <c r="C125" s="48" t="s">
        <v>300</v>
      </c>
      <c r="D125" s="40"/>
      <c r="E125" s="40"/>
      <c r="F125" s="35" t="str">
        <f t="shared" si="8"/>
        <v>－</v>
      </c>
      <c r="G125" s="36" t="str">
        <f t="shared" si="9"/>
        <v>－</v>
      </c>
    </row>
    <row r="126" spans="1:7" ht="18" customHeight="1" x14ac:dyDescent="0.15">
      <c r="A126" s="37"/>
      <c r="B126" s="39" t="s">
        <v>31</v>
      </c>
      <c r="C126" s="48" t="s">
        <v>300</v>
      </c>
      <c r="D126" s="40"/>
      <c r="E126" s="40"/>
      <c r="F126" s="35" t="str">
        <f t="shared" si="8"/>
        <v>－</v>
      </c>
      <c r="G126" s="36" t="str">
        <f t="shared" si="9"/>
        <v>－</v>
      </c>
    </row>
    <row r="127" spans="1:7" ht="18" customHeight="1" x14ac:dyDescent="0.15">
      <c r="A127" s="37"/>
      <c r="B127" s="39" t="s">
        <v>32</v>
      </c>
      <c r="C127" s="48" t="s">
        <v>300</v>
      </c>
      <c r="D127" s="40"/>
      <c r="E127" s="40"/>
      <c r="F127" s="35" t="str">
        <f t="shared" si="8"/>
        <v>－</v>
      </c>
      <c r="G127" s="36" t="str">
        <f t="shared" si="9"/>
        <v>－</v>
      </c>
    </row>
    <row r="128" spans="1:7" ht="18" customHeight="1" x14ac:dyDescent="0.15">
      <c r="A128" s="37"/>
      <c r="B128" s="39" t="s">
        <v>248</v>
      </c>
      <c r="C128" s="48" t="s">
        <v>303</v>
      </c>
      <c r="D128" s="40"/>
      <c r="E128" s="40"/>
      <c r="F128" s="35" t="str">
        <f t="shared" si="8"/>
        <v>－</v>
      </c>
      <c r="G128" s="36" t="str">
        <f t="shared" si="9"/>
        <v>－</v>
      </c>
    </row>
    <row r="129" spans="1:7" ht="30" customHeight="1" x14ac:dyDescent="0.15">
      <c r="A129" s="37"/>
      <c r="B129" s="39" t="s">
        <v>83</v>
      </c>
      <c r="C129" s="48" t="s">
        <v>303</v>
      </c>
      <c r="D129" s="40"/>
      <c r="E129" s="40"/>
      <c r="F129" s="35" t="str">
        <f t="shared" si="8"/>
        <v>－</v>
      </c>
      <c r="G129" s="36" t="str">
        <f t="shared" si="9"/>
        <v>－</v>
      </c>
    </row>
    <row r="130" spans="1:7" ht="18" customHeight="1" x14ac:dyDescent="0.15">
      <c r="A130" s="37"/>
      <c r="B130" s="39" t="s">
        <v>84</v>
      </c>
      <c r="C130" s="48" t="s">
        <v>303</v>
      </c>
      <c r="D130" s="40"/>
      <c r="E130" s="40"/>
      <c r="F130" s="35" t="str">
        <f t="shared" si="8"/>
        <v>－</v>
      </c>
      <c r="G130" s="36" t="str">
        <f t="shared" si="9"/>
        <v>－</v>
      </c>
    </row>
    <row r="131" spans="1:7" ht="18" customHeight="1" x14ac:dyDescent="0.15">
      <c r="A131" s="37"/>
      <c r="B131" s="39" t="s">
        <v>249</v>
      </c>
      <c r="C131" s="48" t="s">
        <v>303</v>
      </c>
      <c r="D131" s="40"/>
      <c r="E131" s="40"/>
      <c r="F131" s="35" t="str">
        <f t="shared" si="8"/>
        <v>－</v>
      </c>
      <c r="G131" s="36" t="str">
        <f t="shared" si="9"/>
        <v>－</v>
      </c>
    </row>
    <row r="132" spans="1:7" ht="18" customHeight="1" x14ac:dyDescent="0.15">
      <c r="A132" s="31"/>
      <c r="B132" s="33"/>
      <c r="C132" s="33"/>
      <c r="D132" s="34"/>
      <c r="E132" s="34"/>
      <c r="F132" s="35" t="str">
        <f t="shared" si="8"/>
        <v>－</v>
      </c>
      <c r="G132" s="36" t="str">
        <f t="shared" si="9"/>
        <v>－</v>
      </c>
    </row>
    <row r="133" spans="1:7" ht="18" customHeight="1" x14ac:dyDescent="0.15">
      <c r="A133" s="31"/>
      <c r="B133" s="33"/>
      <c r="C133" s="33"/>
      <c r="D133" s="34"/>
      <c r="E133" s="34"/>
      <c r="F133" s="35" t="str">
        <f t="shared" si="8"/>
        <v>－</v>
      </c>
      <c r="G133" s="36" t="str">
        <f t="shared" si="9"/>
        <v>－</v>
      </c>
    </row>
    <row r="134" spans="1:7" ht="18" customHeight="1" x14ac:dyDescent="0.15">
      <c r="A134" s="41" t="s">
        <v>190</v>
      </c>
      <c r="B134" s="22"/>
      <c r="C134" s="22"/>
    </row>
    <row r="135" spans="1:7" ht="18" customHeight="1" x14ac:dyDescent="0.15">
      <c r="A135" s="21"/>
      <c r="B135" s="22"/>
      <c r="C135" s="22"/>
    </row>
    <row r="136" spans="1:7" ht="18" customHeight="1" x14ac:dyDescent="0.15">
      <c r="A136" s="21"/>
      <c r="B136" s="22"/>
      <c r="C136" s="22"/>
    </row>
    <row r="137" spans="1:7" ht="18" customHeight="1" x14ac:dyDescent="0.15">
      <c r="A137" s="23" t="s">
        <v>192</v>
      </c>
      <c r="B137" s="22"/>
      <c r="C137" s="22"/>
      <c r="D137" s="13" t="s">
        <v>170</v>
      </c>
      <c r="E137" s="24">
        <f>SUM(F140:F152)</f>
        <v>0</v>
      </c>
      <c r="F137" s="25" t="s">
        <v>193</v>
      </c>
      <c r="G137" s="51">
        <f>SUM(G140:G152)</f>
        <v>0</v>
      </c>
    </row>
    <row r="138" spans="1:7" ht="18" customHeight="1" x14ac:dyDescent="0.15">
      <c r="A138" s="23"/>
      <c r="B138" s="22"/>
      <c r="C138" s="22"/>
      <c r="E138" s="52"/>
      <c r="F138" s="25"/>
      <c r="G138" s="29"/>
    </row>
    <row r="139" spans="1:7" s="30" customFormat="1" ht="60" customHeight="1" x14ac:dyDescent="0.15">
      <c r="A139" s="3" t="s">
        <v>171</v>
      </c>
      <c r="B139" s="4" t="s">
        <v>172</v>
      </c>
      <c r="C139" s="4" t="s">
        <v>173</v>
      </c>
      <c r="D139" s="4" t="s">
        <v>174</v>
      </c>
      <c r="E139" s="4" t="s">
        <v>175</v>
      </c>
      <c r="F139" s="4" t="s">
        <v>176</v>
      </c>
    </row>
    <row r="140" spans="1:7" ht="18" customHeight="1" x14ac:dyDescent="0.15">
      <c r="A140" s="37"/>
      <c r="B140" s="39" t="s">
        <v>250</v>
      </c>
      <c r="C140" s="47" t="s">
        <v>304</v>
      </c>
      <c r="D140" s="40"/>
      <c r="E140" s="40"/>
      <c r="F140" s="35" t="str">
        <f t="shared" ref="F140:F152" si="10">IF(A140=1,1*D140*E140,"－")</f>
        <v>－</v>
      </c>
      <c r="G140" s="36" t="str">
        <f t="shared" ref="G140:G152" si="11">IF(A140=1,1*D140*2,"－")</f>
        <v>－</v>
      </c>
    </row>
    <row r="141" spans="1:7" ht="18" customHeight="1" x14ac:dyDescent="0.15">
      <c r="A141" s="37"/>
      <c r="B141" s="39" t="s">
        <v>251</v>
      </c>
      <c r="C141" s="48" t="s">
        <v>300</v>
      </c>
      <c r="D141" s="40"/>
      <c r="E141" s="40"/>
      <c r="F141" s="35" t="str">
        <f t="shared" si="10"/>
        <v>－</v>
      </c>
      <c r="G141" s="36" t="str">
        <f t="shared" si="11"/>
        <v>－</v>
      </c>
    </row>
    <row r="142" spans="1:7" ht="18" customHeight="1" x14ac:dyDescent="0.15">
      <c r="A142" s="37"/>
      <c r="B142" s="39" t="s">
        <v>252</v>
      </c>
      <c r="C142" s="48" t="s">
        <v>300</v>
      </c>
      <c r="D142" s="40"/>
      <c r="E142" s="40"/>
      <c r="F142" s="35" t="str">
        <f t="shared" si="10"/>
        <v>－</v>
      </c>
      <c r="G142" s="36" t="str">
        <f t="shared" si="11"/>
        <v>－</v>
      </c>
    </row>
    <row r="143" spans="1:7" ht="18" customHeight="1" x14ac:dyDescent="0.15">
      <c r="A143" s="37"/>
      <c r="B143" s="39" t="s">
        <v>253</v>
      </c>
      <c r="C143" s="48" t="s">
        <v>300</v>
      </c>
      <c r="D143" s="40"/>
      <c r="E143" s="40"/>
      <c r="F143" s="35" t="str">
        <f t="shared" si="10"/>
        <v>－</v>
      </c>
      <c r="G143" s="36" t="str">
        <f t="shared" si="11"/>
        <v>－</v>
      </c>
    </row>
    <row r="144" spans="1:7" ht="18" customHeight="1" x14ac:dyDescent="0.15">
      <c r="A144" s="37"/>
      <c r="B144" s="39" t="s">
        <v>85</v>
      </c>
      <c r="C144" s="48" t="s">
        <v>305</v>
      </c>
      <c r="D144" s="40"/>
      <c r="E144" s="40"/>
      <c r="F144" s="35" t="str">
        <f t="shared" si="10"/>
        <v>－</v>
      </c>
      <c r="G144" s="36" t="str">
        <f t="shared" si="11"/>
        <v>－</v>
      </c>
    </row>
    <row r="145" spans="1:7" ht="18" customHeight="1" x14ac:dyDescent="0.15">
      <c r="A145" s="37"/>
      <c r="B145" s="39" t="s">
        <v>254</v>
      </c>
      <c r="C145" s="48" t="s">
        <v>305</v>
      </c>
      <c r="D145" s="40"/>
      <c r="E145" s="40"/>
      <c r="F145" s="35" t="str">
        <f t="shared" si="10"/>
        <v>－</v>
      </c>
      <c r="G145" s="36" t="str">
        <f t="shared" si="11"/>
        <v>－</v>
      </c>
    </row>
    <row r="146" spans="1:7" ht="30" customHeight="1" x14ac:dyDescent="0.15">
      <c r="A146" s="37"/>
      <c r="B146" s="39" t="s">
        <v>255</v>
      </c>
      <c r="C146" s="48" t="s">
        <v>305</v>
      </c>
      <c r="D146" s="40"/>
      <c r="E146" s="40"/>
      <c r="F146" s="35" t="str">
        <f t="shared" si="10"/>
        <v>－</v>
      </c>
      <c r="G146" s="36" t="str">
        <f t="shared" si="11"/>
        <v>－</v>
      </c>
    </row>
    <row r="147" spans="1:7" ht="18" customHeight="1" x14ac:dyDescent="0.15">
      <c r="A147" s="37"/>
      <c r="B147" s="39" t="s">
        <v>256</v>
      </c>
      <c r="C147" s="48" t="s">
        <v>305</v>
      </c>
      <c r="D147" s="40"/>
      <c r="E147" s="40"/>
      <c r="F147" s="35" t="str">
        <f t="shared" si="10"/>
        <v>－</v>
      </c>
      <c r="G147" s="36" t="str">
        <f t="shared" si="11"/>
        <v>－</v>
      </c>
    </row>
    <row r="148" spans="1:7" ht="18" customHeight="1" x14ac:dyDescent="0.15">
      <c r="A148" s="37"/>
      <c r="B148" s="39" t="s">
        <v>257</v>
      </c>
      <c r="C148" s="48" t="s">
        <v>305</v>
      </c>
      <c r="D148" s="40"/>
      <c r="E148" s="40"/>
      <c r="F148" s="35" t="str">
        <f t="shared" si="10"/>
        <v>－</v>
      </c>
      <c r="G148" s="36" t="str">
        <f t="shared" si="11"/>
        <v>－</v>
      </c>
    </row>
    <row r="149" spans="1:7" ht="18" customHeight="1" x14ac:dyDescent="0.15">
      <c r="A149" s="37"/>
      <c r="B149" s="39" t="s">
        <v>258</v>
      </c>
      <c r="C149" s="48" t="s">
        <v>305</v>
      </c>
      <c r="D149" s="40"/>
      <c r="E149" s="40"/>
      <c r="F149" s="35" t="str">
        <f t="shared" si="10"/>
        <v>－</v>
      </c>
      <c r="G149" s="36" t="str">
        <f t="shared" si="11"/>
        <v>－</v>
      </c>
    </row>
    <row r="150" spans="1:7" ht="18" customHeight="1" x14ac:dyDescent="0.15">
      <c r="A150" s="37"/>
      <c r="B150" s="39" t="s">
        <v>259</v>
      </c>
      <c r="C150" s="48" t="s">
        <v>305</v>
      </c>
      <c r="D150" s="40"/>
      <c r="E150" s="40"/>
      <c r="F150" s="35" t="str">
        <f t="shared" si="10"/>
        <v>－</v>
      </c>
      <c r="G150" s="36" t="str">
        <f t="shared" si="11"/>
        <v>－</v>
      </c>
    </row>
    <row r="151" spans="1:7" ht="18" customHeight="1" x14ac:dyDescent="0.15">
      <c r="A151" s="31"/>
      <c r="B151" s="33"/>
      <c r="C151" s="33"/>
      <c r="D151" s="34"/>
      <c r="E151" s="34"/>
      <c r="F151" s="35" t="str">
        <f t="shared" si="10"/>
        <v>－</v>
      </c>
      <c r="G151" s="36" t="str">
        <f t="shared" si="11"/>
        <v>－</v>
      </c>
    </row>
    <row r="152" spans="1:7" ht="18" customHeight="1" x14ac:dyDescent="0.15">
      <c r="A152" s="31"/>
      <c r="B152" s="33"/>
      <c r="C152" s="33"/>
      <c r="D152" s="34"/>
      <c r="E152" s="34"/>
      <c r="F152" s="35" t="str">
        <f t="shared" si="10"/>
        <v>－</v>
      </c>
      <c r="G152" s="36" t="str">
        <f t="shared" si="11"/>
        <v>－</v>
      </c>
    </row>
    <row r="153" spans="1:7" ht="18" customHeight="1" x14ac:dyDescent="0.15">
      <c r="A153" s="41" t="s">
        <v>177</v>
      </c>
      <c r="B153" s="22"/>
      <c r="C153" s="22"/>
    </row>
    <row r="154" spans="1:7" ht="18" customHeight="1" x14ac:dyDescent="0.15">
      <c r="A154" s="41"/>
      <c r="B154" s="22"/>
      <c r="C154" s="22"/>
    </row>
    <row r="155" spans="1:7" ht="18" customHeight="1" thickBot="1" x14ac:dyDescent="0.2">
      <c r="A155" s="21"/>
      <c r="B155" s="22"/>
      <c r="C155" s="22"/>
    </row>
    <row r="156" spans="1:7" ht="20.25" customHeight="1" thickBot="1" x14ac:dyDescent="0.2">
      <c r="A156" s="1" t="s">
        <v>179</v>
      </c>
      <c r="B156" s="2"/>
      <c r="C156" s="2"/>
      <c r="D156" s="13" t="s">
        <v>168</v>
      </c>
      <c r="E156" s="18">
        <f>E158+E190+E237+E252</f>
        <v>0</v>
      </c>
      <c r="F156" s="19" t="s">
        <v>162</v>
      </c>
      <c r="G156" s="20">
        <f>G158+G190+G237+G252</f>
        <v>0</v>
      </c>
    </row>
    <row r="157" spans="1:7" ht="18" customHeight="1" x14ac:dyDescent="0.15">
      <c r="A157" s="21"/>
      <c r="B157" s="22"/>
      <c r="C157" s="22"/>
    </row>
    <row r="158" spans="1:7" ht="18" customHeight="1" x14ac:dyDescent="0.15">
      <c r="A158" s="23" t="s">
        <v>194</v>
      </c>
      <c r="B158" s="22"/>
      <c r="C158" s="22"/>
      <c r="D158" s="13" t="s">
        <v>170</v>
      </c>
      <c r="E158" s="24">
        <f>SUM(F162:F174)+SUM(F180:F186)</f>
        <v>0</v>
      </c>
      <c r="F158" s="25" t="s">
        <v>162</v>
      </c>
      <c r="G158" s="26">
        <f>SUM(G162:G174)+SUM(G180:G186)</f>
        <v>0</v>
      </c>
    </row>
    <row r="159" spans="1:7" ht="18" customHeight="1" x14ac:dyDescent="0.15">
      <c r="A159" s="21"/>
      <c r="B159" s="22"/>
      <c r="C159" s="22"/>
      <c r="D159" s="13"/>
      <c r="E159" s="13"/>
      <c r="F159" s="13"/>
    </row>
    <row r="160" spans="1:7" ht="18" customHeight="1" x14ac:dyDescent="0.15">
      <c r="A160" s="23" t="s">
        <v>181</v>
      </c>
      <c r="B160" s="22"/>
      <c r="C160" s="22"/>
      <c r="D160" s="13"/>
      <c r="E160" s="13"/>
      <c r="F160" s="13"/>
    </row>
    <row r="161" spans="1:7" s="30" customFormat="1" ht="60" customHeight="1" x14ac:dyDescent="0.15">
      <c r="A161" s="3" t="s">
        <v>171</v>
      </c>
      <c r="B161" s="4" t="s">
        <v>172</v>
      </c>
      <c r="C161" s="4" t="s">
        <v>173</v>
      </c>
      <c r="D161" s="4" t="s">
        <v>174</v>
      </c>
      <c r="E161" s="4" t="s">
        <v>175</v>
      </c>
      <c r="F161" s="4" t="s">
        <v>176</v>
      </c>
    </row>
    <row r="162" spans="1:7" ht="18" customHeight="1" x14ac:dyDescent="0.15">
      <c r="A162" s="31"/>
      <c r="B162" s="33" t="s">
        <v>306</v>
      </c>
      <c r="C162" s="48" t="s">
        <v>300</v>
      </c>
      <c r="D162" s="34"/>
      <c r="E162" s="34"/>
      <c r="F162" s="35" t="str">
        <f t="shared" ref="F162:F174" si="12">IF(A162=1,1*D162*E162,"－")</f>
        <v>－</v>
      </c>
      <c r="G162" s="36" t="str">
        <f t="shared" ref="G162:G174" si="13">IF(A162=1,1*D162*2,"－")</f>
        <v>－</v>
      </c>
    </row>
    <row r="163" spans="1:7" ht="30" customHeight="1" x14ac:dyDescent="0.15">
      <c r="A163" s="31"/>
      <c r="B163" s="33" t="s">
        <v>260</v>
      </c>
      <c r="C163" s="48" t="s">
        <v>300</v>
      </c>
      <c r="D163" s="34"/>
      <c r="E163" s="34"/>
      <c r="F163" s="35" t="str">
        <f t="shared" si="12"/>
        <v>－</v>
      </c>
      <c r="G163" s="36" t="str">
        <f t="shared" si="13"/>
        <v>－</v>
      </c>
    </row>
    <row r="164" spans="1:7" ht="30" customHeight="1" x14ac:dyDescent="0.15">
      <c r="A164" s="31"/>
      <c r="B164" s="33" t="s">
        <v>86</v>
      </c>
      <c r="C164" s="48" t="s">
        <v>305</v>
      </c>
      <c r="D164" s="34"/>
      <c r="E164" s="34"/>
      <c r="F164" s="35" t="str">
        <f t="shared" si="12"/>
        <v>－</v>
      </c>
      <c r="G164" s="36" t="str">
        <f t="shared" si="13"/>
        <v>－</v>
      </c>
    </row>
    <row r="165" spans="1:7" ht="30" customHeight="1" x14ac:dyDescent="0.15">
      <c r="A165" s="31"/>
      <c r="B165" s="33" t="s">
        <v>261</v>
      </c>
      <c r="C165" s="48" t="s">
        <v>305</v>
      </c>
      <c r="D165" s="34"/>
      <c r="E165" s="34"/>
      <c r="F165" s="35" t="str">
        <f t="shared" si="12"/>
        <v>－</v>
      </c>
      <c r="G165" s="36" t="str">
        <f t="shared" si="13"/>
        <v>－</v>
      </c>
    </row>
    <row r="166" spans="1:7" ht="18" customHeight="1" x14ac:dyDescent="0.15">
      <c r="A166" s="31"/>
      <c r="B166" s="33" t="s">
        <v>33</v>
      </c>
      <c r="C166" s="48" t="s">
        <v>305</v>
      </c>
      <c r="D166" s="34"/>
      <c r="E166" s="34"/>
      <c r="F166" s="35" t="str">
        <f t="shared" si="12"/>
        <v>－</v>
      </c>
      <c r="G166" s="36" t="str">
        <f t="shared" si="13"/>
        <v>－</v>
      </c>
    </row>
    <row r="167" spans="1:7" ht="18" customHeight="1" x14ac:dyDescent="0.15">
      <c r="A167" s="31"/>
      <c r="B167" s="33" t="s">
        <v>87</v>
      </c>
      <c r="C167" s="48" t="s">
        <v>305</v>
      </c>
      <c r="D167" s="34"/>
      <c r="E167" s="34"/>
      <c r="F167" s="35" t="str">
        <f t="shared" si="12"/>
        <v>－</v>
      </c>
      <c r="G167" s="36" t="str">
        <f t="shared" si="13"/>
        <v>－</v>
      </c>
    </row>
    <row r="168" spans="1:7" ht="18" customHeight="1" x14ac:dyDescent="0.15">
      <c r="A168" s="31"/>
      <c r="B168" s="33" t="s">
        <v>88</v>
      </c>
      <c r="C168" s="48" t="s">
        <v>305</v>
      </c>
      <c r="D168" s="34"/>
      <c r="E168" s="34"/>
      <c r="F168" s="35" t="str">
        <f t="shared" si="12"/>
        <v>－</v>
      </c>
      <c r="G168" s="36" t="str">
        <f t="shared" si="13"/>
        <v>－</v>
      </c>
    </row>
    <row r="169" spans="1:7" ht="18" customHeight="1" x14ac:dyDescent="0.15">
      <c r="A169" s="31"/>
      <c r="B169" s="33" t="s">
        <v>262</v>
      </c>
      <c r="C169" s="48" t="s">
        <v>305</v>
      </c>
      <c r="D169" s="34"/>
      <c r="E169" s="34"/>
      <c r="F169" s="35" t="str">
        <f t="shared" si="12"/>
        <v>－</v>
      </c>
      <c r="G169" s="36" t="str">
        <f t="shared" si="13"/>
        <v>－</v>
      </c>
    </row>
    <row r="170" spans="1:7" ht="18" customHeight="1" x14ac:dyDescent="0.15">
      <c r="A170" s="31"/>
      <c r="B170" s="33" t="s">
        <v>263</v>
      </c>
      <c r="C170" s="48" t="s">
        <v>305</v>
      </c>
      <c r="D170" s="34"/>
      <c r="E170" s="34"/>
      <c r="F170" s="35" t="str">
        <f>IF(A170=1,1*D170*E170,"－")</f>
        <v>－</v>
      </c>
      <c r="G170" s="36" t="str">
        <f>IF(A170=1,1*D170*2,"－")</f>
        <v>－</v>
      </c>
    </row>
    <row r="171" spans="1:7" ht="18" customHeight="1" x14ac:dyDescent="0.15">
      <c r="A171" s="31"/>
      <c r="B171" s="33" t="s">
        <v>34</v>
      </c>
      <c r="C171" s="48" t="s">
        <v>305</v>
      </c>
      <c r="D171" s="34"/>
      <c r="E171" s="34"/>
      <c r="F171" s="35" t="str">
        <f t="shared" si="12"/>
        <v>－</v>
      </c>
      <c r="G171" s="36" t="str">
        <f t="shared" si="13"/>
        <v>－</v>
      </c>
    </row>
    <row r="172" spans="1:7" ht="30" customHeight="1" x14ac:dyDescent="0.15">
      <c r="A172" s="31"/>
      <c r="B172" s="33" t="s">
        <v>264</v>
      </c>
      <c r="C172" s="48" t="s">
        <v>305</v>
      </c>
      <c r="D172" s="34"/>
      <c r="E172" s="34"/>
      <c r="F172" s="35" t="str">
        <f>IF(A172=1,1*D172*E172,"－")</f>
        <v>－</v>
      </c>
      <c r="G172" s="36" t="str">
        <f>IF(A172=1,1*D172*2,"－")</f>
        <v>－</v>
      </c>
    </row>
    <row r="173" spans="1:7" ht="18" customHeight="1" x14ac:dyDescent="0.15">
      <c r="A173" s="31"/>
      <c r="B173" s="33"/>
      <c r="C173" s="33"/>
      <c r="D173" s="34"/>
      <c r="E173" s="34"/>
      <c r="F173" s="35" t="str">
        <f t="shared" si="12"/>
        <v>－</v>
      </c>
      <c r="G173" s="36" t="str">
        <f t="shared" si="13"/>
        <v>－</v>
      </c>
    </row>
    <row r="174" spans="1:7" ht="18" customHeight="1" x14ac:dyDescent="0.15">
      <c r="A174" s="31"/>
      <c r="B174" s="33"/>
      <c r="C174" s="33"/>
      <c r="D174" s="34"/>
      <c r="E174" s="34"/>
      <c r="F174" s="35" t="str">
        <f t="shared" si="12"/>
        <v>－</v>
      </c>
      <c r="G174" s="36" t="str">
        <f t="shared" si="13"/>
        <v>－</v>
      </c>
    </row>
    <row r="175" spans="1:7" ht="18" customHeight="1" x14ac:dyDescent="0.15">
      <c r="A175" s="41" t="s">
        <v>177</v>
      </c>
      <c r="B175" s="22"/>
      <c r="C175" s="22"/>
    </row>
    <row r="176" spans="1:7" ht="18" customHeight="1" x14ac:dyDescent="0.15">
      <c r="A176" s="41"/>
      <c r="B176" s="22"/>
      <c r="C176" s="22"/>
    </row>
    <row r="177" spans="1:7" ht="18" customHeight="1" x14ac:dyDescent="0.15">
      <c r="A177" s="21"/>
      <c r="B177" s="22"/>
      <c r="C177" s="22"/>
    </row>
    <row r="178" spans="1:7" ht="18" customHeight="1" x14ac:dyDescent="0.15">
      <c r="A178" s="23" t="s">
        <v>139</v>
      </c>
      <c r="B178" s="22"/>
      <c r="C178" s="22"/>
      <c r="D178" s="13"/>
      <c r="E178" s="13"/>
      <c r="F178" s="13"/>
    </row>
    <row r="179" spans="1:7" s="30" customFormat="1" ht="60" customHeight="1" x14ac:dyDescent="0.15">
      <c r="A179" s="3" t="s">
        <v>171</v>
      </c>
      <c r="B179" s="4" t="s">
        <v>172</v>
      </c>
      <c r="C179" s="4" t="s">
        <v>173</v>
      </c>
      <c r="D179" s="4" t="s">
        <v>174</v>
      </c>
      <c r="E179" s="4" t="s">
        <v>175</v>
      </c>
      <c r="F179" s="4" t="s">
        <v>176</v>
      </c>
    </row>
    <row r="180" spans="1:7" ht="18" customHeight="1" x14ac:dyDescent="0.15">
      <c r="A180" s="37"/>
      <c r="B180" s="39" t="s">
        <v>265</v>
      </c>
      <c r="C180" s="47" t="s">
        <v>304</v>
      </c>
      <c r="D180" s="34"/>
      <c r="E180" s="34"/>
      <c r="F180" s="35" t="str">
        <f t="shared" ref="F180:F186" si="14">IF(A180=1,1*D180*E180,"－")</f>
        <v>－</v>
      </c>
      <c r="G180" s="36" t="str">
        <f t="shared" ref="G180:G186" si="15">IF(A180=1,1*D180*2,"－")</f>
        <v>－</v>
      </c>
    </row>
    <row r="181" spans="1:7" ht="18" customHeight="1" x14ac:dyDescent="0.15">
      <c r="A181" s="37"/>
      <c r="B181" s="39" t="s">
        <v>35</v>
      </c>
      <c r="C181" s="48" t="s">
        <v>302</v>
      </c>
      <c r="D181" s="34"/>
      <c r="E181" s="34"/>
      <c r="F181" s="35" t="str">
        <f t="shared" si="14"/>
        <v>－</v>
      </c>
      <c r="G181" s="36" t="str">
        <f t="shared" si="15"/>
        <v>－</v>
      </c>
    </row>
    <row r="182" spans="1:7" ht="18" customHeight="1" x14ac:dyDescent="0.15">
      <c r="A182" s="37"/>
      <c r="B182" s="39" t="s">
        <v>36</v>
      </c>
      <c r="C182" s="48" t="s">
        <v>303</v>
      </c>
      <c r="D182" s="34"/>
      <c r="E182" s="34"/>
      <c r="F182" s="35" t="str">
        <f t="shared" si="14"/>
        <v>－</v>
      </c>
      <c r="G182" s="36" t="str">
        <f t="shared" si="15"/>
        <v>－</v>
      </c>
    </row>
    <row r="183" spans="1:7" ht="18" customHeight="1" x14ac:dyDescent="0.15">
      <c r="A183" s="37"/>
      <c r="B183" s="39" t="s">
        <v>266</v>
      </c>
      <c r="C183" s="48" t="s">
        <v>303</v>
      </c>
      <c r="D183" s="34"/>
      <c r="E183" s="34"/>
      <c r="F183" s="35" t="str">
        <f t="shared" si="14"/>
        <v>－</v>
      </c>
      <c r="G183" s="36" t="str">
        <f t="shared" si="15"/>
        <v>－</v>
      </c>
    </row>
    <row r="184" spans="1:7" ht="18" customHeight="1" x14ac:dyDescent="0.15">
      <c r="A184" s="37"/>
      <c r="B184" s="39" t="s">
        <v>267</v>
      </c>
      <c r="C184" s="48" t="s">
        <v>303</v>
      </c>
      <c r="D184" s="34"/>
      <c r="E184" s="34"/>
      <c r="F184" s="35" t="str">
        <f t="shared" si="14"/>
        <v>－</v>
      </c>
      <c r="G184" s="36" t="str">
        <f t="shared" si="15"/>
        <v>－</v>
      </c>
    </row>
    <row r="185" spans="1:7" ht="18" customHeight="1" x14ac:dyDescent="0.15">
      <c r="A185" s="31"/>
      <c r="B185" s="33"/>
      <c r="C185" s="33"/>
      <c r="D185" s="34"/>
      <c r="E185" s="34"/>
      <c r="F185" s="35" t="str">
        <f t="shared" si="14"/>
        <v>－</v>
      </c>
      <c r="G185" s="36" t="str">
        <f t="shared" si="15"/>
        <v>－</v>
      </c>
    </row>
    <row r="186" spans="1:7" ht="18" customHeight="1" x14ac:dyDescent="0.15">
      <c r="A186" s="31"/>
      <c r="B186" s="33"/>
      <c r="C186" s="33"/>
      <c r="D186" s="34"/>
      <c r="E186" s="34"/>
      <c r="F186" s="35" t="str">
        <f t="shared" si="14"/>
        <v>－</v>
      </c>
      <c r="G186" s="36" t="str">
        <f t="shared" si="15"/>
        <v>－</v>
      </c>
    </row>
    <row r="187" spans="1:7" ht="18" customHeight="1" x14ac:dyDescent="0.15">
      <c r="A187" s="41" t="s">
        <v>177</v>
      </c>
      <c r="B187" s="22"/>
      <c r="C187" s="22"/>
    </row>
    <row r="188" spans="1:7" ht="18" customHeight="1" x14ac:dyDescent="0.15">
      <c r="A188" s="41"/>
      <c r="B188" s="22"/>
      <c r="C188" s="22"/>
    </row>
    <row r="189" spans="1:7" ht="18" customHeight="1" x14ac:dyDescent="0.15">
      <c r="A189" s="21"/>
      <c r="B189" s="22"/>
      <c r="C189" s="22"/>
    </row>
    <row r="190" spans="1:7" ht="18" customHeight="1" x14ac:dyDescent="0.15">
      <c r="A190" s="23" t="s">
        <v>182</v>
      </c>
      <c r="B190" s="22"/>
      <c r="C190" s="22"/>
      <c r="D190" s="13" t="s">
        <v>170</v>
      </c>
      <c r="E190" s="24">
        <f>SUM(F194:F210)+SUM(F216:F224)+SUM(F230:F233)</f>
        <v>0</v>
      </c>
      <c r="F190" s="25" t="s">
        <v>162</v>
      </c>
      <c r="G190" s="26">
        <f>SUM(G194:G210)+SUM(G216:G224)+SUM(G230:G233)</f>
        <v>0</v>
      </c>
    </row>
    <row r="191" spans="1:7" ht="18" customHeight="1" x14ac:dyDescent="0.15">
      <c r="A191" s="23"/>
      <c r="B191" s="22"/>
      <c r="C191" s="22"/>
      <c r="E191" s="53"/>
      <c r="F191" s="53"/>
    </row>
    <row r="192" spans="1:7" ht="18" customHeight="1" x14ac:dyDescent="0.15">
      <c r="A192" s="23" t="s">
        <v>183</v>
      </c>
      <c r="B192" s="22"/>
      <c r="C192" s="22"/>
      <c r="E192" s="27"/>
      <c r="F192" s="28"/>
      <c r="G192" s="27"/>
    </row>
    <row r="193" spans="1:7" s="30" customFormat="1" ht="60" customHeight="1" x14ac:dyDescent="0.15">
      <c r="A193" s="3" t="s">
        <v>171</v>
      </c>
      <c r="B193" s="4" t="s">
        <v>172</v>
      </c>
      <c r="C193" s="4" t="s">
        <v>173</v>
      </c>
      <c r="D193" s="4" t="s">
        <v>174</v>
      </c>
      <c r="E193" s="4" t="s">
        <v>175</v>
      </c>
      <c r="F193" s="4" t="s">
        <v>176</v>
      </c>
    </row>
    <row r="194" spans="1:7" ht="18" customHeight="1" x14ac:dyDescent="0.15">
      <c r="A194" s="37"/>
      <c r="B194" s="39" t="s">
        <v>89</v>
      </c>
      <c r="C194" s="47" t="s">
        <v>299</v>
      </c>
      <c r="D194" s="40"/>
      <c r="E194" s="40"/>
      <c r="F194" s="35" t="str">
        <f t="shared" ref="F194:F210" si="16">IF(A194=1,1*D194*E194,"－")</f>
        <v>－</v>
      </c>
      <c r="G194" s="36" t="str">
        <f t="shared" ref="G194:G210" si="17">IF(A194=1,1*D194*2,"－")</f>
        <v>－</v>
      </c>
    </row>
    <row r="195" spans="1:7" ht="18" customHeight="1" x14ac:dyDescent="0.15">
      <c r="A195" s="31"/>
      <c r="B195" s="33" t="s">
        <v>268</v>
      </c>
      <c r="C195" s="47" t="s">
        <v>299</v>
      </c>
      <c r="D195" s="34"/>
      <c r="E195" s="34"/>
      <c r="F195" s="35" t="str">
        <f>IF(A195=1,1*D195*E195,"－")</f>
        <v>－</v>
      </c>
      <c r="G195" s="36" t="str">
        <f>IF(A195=1,1*D195*2,"－")</f>
        <v>－</v>
      </c>
    </row>
    <row r="196" spans="1:7" ht="18" customHeight="1" x14ac:dyDescent="0.15">
      <c r="A196" s="37"/>
      <c r="B196" s="39" t="s">
        <v>90</v>
      </c>
      <c r="C196" s="47" t="s">
        <v>299</v>
      </c>
      <c r="D196" s="40"/>
      <c r="E196" s="40"/>
      <c r="F196" s="35" t="str">
        <f t="shared" si="16"/>
        <v>－</v>
      </c>
      <c r="G196" s="36" t="str">
        <f t="shared" si="17"/>
        <v>－</v>
      </c>
    </row>
    <row r="197" spans="1:7" ht="18" customHeight="1" x14ac:dyDescent="0.15">
      <c r="A197" s="37"/>
      <c r="B197" s="39" t="s">
        <v>91</v>
      </c>
      <c r="C197" s="47" t="s">
        <v>299</v>
      </c>
      <c r="D197" s="40"/>
      <c r="E197" s="40"/>
      <c r="F197" s="35" t="str">
        <f t="shared" si="16"/>
        <v>－</v>
      </c>
      <c r="G197" s="36" t="str">
        <f t="shared" si="17"/>
        <v>－</v>
      </c>
    </row>
    <row r="198" spans="1:7" ht="18" customHeight="1" x14ac:dyDescent="0.15">
      <c r="A198" s="37"/>
      <c r="B198" s="39" t="s">
        <v>92</v>
      </c>
      <c r="C198" s="47" t="s">
        <v>299</v>
      </c>
      <c r="D198" s="40"/>
      <c r="E198" s="40"/>
      <c r="F198" s="35" t="str">
        <f t="shared" si="16"/>
        <v>－</v>
      </c>
      <c r="G198" s="36" t="str">
        <f t="shared" si="17"/>
        <v>－</v>
      </c>
    </row>
    <row r="199" spans="1:7" ht="18" customHeight="1" x14ac:dyDescent="0.15">
      <c r="A199" s="37"/>
      <c r="B199" s="39" t="s">
        <v>93</v>
      </c>
      <c r="C199" s="47" t="s">
        <v>299</v>
      </c>
      <c r="D199" s="40"/>
      <c r="E199" s="40"/>
      <c r="F199" s="35" t="str">
        <f t="shared" si="16"/>
        <v>－</v>
      </c>
      <c r="G199" s="36" t="str">
        <f t="shared" si="17"/>
        <v>－</v>
      </c>
    </row>
    <row r="200" spans="1:7" ht="30" customHeight="1" x14ac:dyDescent="0.15">
      <c r="A200" s="37"/>
      <c r="B200" s="39" t="s">
        <v>94</v>
      </c>
      <c r="C200" s="47" t="s">
        <v>299</v>
      </c>
      <c r="D200" s="40"/>
      <c r="E200" s="40"/>
      <c r="F200" s="35" t="str">
        <f t="shared" si="16"/>
        <v>－</v>
      </c>
      <c r="G200" s="36" t="str">
        <f t="shared" si="17"/>
        <v>－</v>
      </c>
    </row>
    <row r="201" spans="1:7" ht="18" customHeight="1" x14ac:dyDescent="0.15">
      <c r="A201" s="37"/>
      <c r="B201" s="39" t="s">
        <v>95</v>
      </c>
      <c r="C201" s="47" t="s">
        <v>299</v>
      </c>
      <c r="D201" s="40"/>
      <c r="E201" s="40"/>
      <c r="F201" s="35" t="str">
        <f t="shared" si="16"/>
        <v>－</v>
      </c>
      <c r="G201" s="36" t="str">
        <f t="shared" si="17"/>
        <v>－</v>
      </c>
    </row>
    <row r="202" spans="1:7" ht="30" customHeight="1" x14ac:dyDescent="0.15">
      <c r="A202" s="37"/>
      <c r="B202" s="39" t="s">
        <v>269</v>
      </c>
      <c r="C202" s="47" t="s">
        <v>299</v>
      </c>
      <c r="D202" s="40"/>
      <c r="E202" s="40"/>
      <c r="F202" s="35" t="str">
        <f t="shared" si="16"/>
        <v>－</v>
      </c>
      <c r="G202" s="36" t="str">
        <f t="shared" si="17"/>
        <v>－</v>
      </c>
    </row>
    <row r="203" spans="1:7" ht="18" customHeight="1" x14ac:dyDescent="0.15">
      <c r="A203" s="37"/>
      <c r="B203" s="39" t="s">
        <v>270</v>
      </c>
      <c r="C203" s="47" t="s">
        <v>299</v>
      </c>
      <c r="D203" s="40"/>
      <c r="E203" s="40"/>
      <c r="F203" s="35" t="str">
        <f t="shared" si="16"/>
        <v>－</v>
      </c>
      <c r="G203" s="36" t="str">
        <f t="shared" si="17"/>
        <v>－</v>
      </c>
    </row>
    <row r="204" spans="1:7" ht="18" customHeight="1" x14ac:dyDescent="0.15">
      <c r="A204" s="37"/>
      <c r="B204" s="39" t="s">
        <v>37</v>
      </c>
      <c r="C204" s="47" t="s">
        <v>299</v>
      </c>
      <c r="D204" s="40"/>
      <c r="E204" s="40"/>
      <c r="F204" s="35" t="str">
        <f t="shared" si="16"/>
        <v>－</v>
      </c>
      <c r="G204" s="36" t="str">
        <f t="shared" si="17"/>
        <v>－</v>
      </c>
    </row>
    <row r="205" spans="1:7" ht="18" customHeight="1" x14ac:dyDescent="0.15">
      <c r="A205" s="37"/>
      <c r="B205" s="39" t="s">
        <v>271</v>
      </c>
      <c r="C205" s="47" t="s">
        <v>299</v>
      </c>
      <c r="D205" s="40"/>
      <c r="E205" s="40"/>
      <c r="F205" s="35" t="str">
        <f t="shared" si="16"/>
        <v>－</v>
      </c>
      <c r="G205" s="36" t="str">
        <f t="shared" si="17"/>
        <v>－</v>
      </c>
    </row>
    <row r="206" spans="1:7" ht="18" customHeight="1" x14ac:dyDescent="0.15">
      <c r="A206" s="37"/>
      <c r="B206" s="39" t="s">
        <v>272</v>
      </c>
      <c r="C206" s="47" t="s">
        <v>302</v>
      </c>
      <c r="D206" s="40"/>
      <c r="E206" s="40"/>
      <c r="F206" s="35" t="str">
        <f t="shared" si="16"/>
        <v>－</v>
      </c>
      <c r="G206" s="36" t="str">
        <f t="shared" si="17"/>
        <v>－</v>
      </c>
    </row>
    <row r="207" spans="1:7" ht="30" customHeight="1" x14ac:dyDescent="0.15">
      <c r="A207" s="37"/>
      <c r="B207" s="39" t="s">
        <v>273</v>
      </c>
      <c r="C207" s="48" t="s">
        <v>303</v>
      </c>
      <c r="D207" s="40"/>
      <c r="E207" s="40"/>
      <c r="F207" s="35" t="str">
        <f t="shared" si="16"/>
        <v>－</v>
      </c>
      <c r="G207" s="36" t="str">
        <f t="shared" si="17"/>
        <v>－</v>
      </c>
    </row>
    <row r="208" spans="1:7" ht="18" customHeight="1" x14ac:dyDescent="0.15">
      <c r="A208" s="37"/>
      <c r="B208" s="39" t="s">
        <v>274</v>
      </c>
      <c r="C208" s="48" t="s">
        <v>303</v>
      </c>
      <c r="D208" s="40"/>
      <c r="E208" s="40"/>
      <c r="F208" s="35" t="str">
        <f t="shared" si="16"/>
        <v>－</v>
      </c>
      <c r="G208" s="36" t="str">
        <f t="shared" si="17"/>
        <v>－</v>
      </c>
    </row>
    <row r="209" spans="1:7" ht="18" customHeight="1" x14ac:dyDescent="0.15">
      <c r="A209" s="31"/>
      <c r="B209" s="33"/>
      <c r="C209" s="39"/>
      <c r="D209" s="40"/>
      <c r="E209" s="40"/>
      <c r="F209" s="35" t="str">
        <f t="shared" si="16"/>
        <v>－</v>
      </c>
      <c r="G209" s="36" t="str">
        <f t="shared" si="17"/>
        <v>－</v>
      </c>
    </row>
    <row r="210" spans="1:7" ht="18" customHeight="1" x14ac:dyDescent="0.15">
      <c r="A210" s="31"/>
      <c r="B210" s="33"/>
      <c r="C210" s="39"/>
      <c r="D210" s="40"/>
      <c r="E210" s="40"/>
      <c r="F210" s="35" t="str">
        <f t="shared" si="16"/>
        <v>－</v>
      </c>
      <c r="G210" s="36" t="str">
        <f t="shared" si="17"/>
        <v>－</v>
      </c>
    </row>
    <row r="211" spans="1:7" ht="18" customHeight="1" x14ac:dyDescent="0.15">
      <c r="A211" s="41" t="s">
        <v>177</v>
      </c>
      <c r="B211" s="22"/>
      <c r="C211" s="22"/>
      <c r="D211" s="27"/>
      <c r="E211" s="27"/>
      <c r="F211" s="54"/>
      <c r="G211" s="55"/>
    </row>
    <row r="212" spans="1:7" ht="18" customHeight="1" x14ac:dyDescent="0.15">
      <c r="A212" s="41"/>
      <c r="B212" s="22"/>
      <c r="C212" s="22"/>
      <c r="D212" s="27"/>
      <c r="E212" s="27"/>
      <c r="F212" s="56"/>
      <c r="G212" s="55"/>
    </row>
    <row r="213" spans="1:7" ht="18" customHeight="1" x14ac:dyDescent="0.15">
      <c r="A213" s="21"/>
      <c r="B213" s="22"/>
      <c r="C213" s="22"/>
      <c r="D213" s="27"/>
      <c r="E213" s="27"/>
      <c r="F213" s="27"/>
      <c r="G213" s="29"/>
    </row>
    <row r="214" spans="1:7" ht="18" customHeight="1" x14ac:dyDescent="0.15">
      <c r="A214" s="23" t="s">
        <v>184</v>
      </c>
      <c r="B214" s="22"/>
      <c r="C214" s="22"/>
      <c r="D214" s="13"/>
      <c r="E214" s="13"/>
      <c r="F214" s="13"/>
    </row>
    <row r="215" spans="1:7" s="30" customFormat="1" ht="60" customHeight="1" x14ac:dyDescent="0.15">
      <c r="A215" s="3" t="s">
        <v>171</v>
      </c>
      <c r="B215" s="4" t="s">
        <v>172</v>
      </c>
      <c r="C215" s="4" t="s">
        <v>173</v>
      </c>
      <c r="D215" s="4" t="s">
        <v>174</v>
      </c>
      <c r="E215" s="4" t="s">
        <v>175</v>
      </c>
      <c r="F215" s="4" t="s">
        <v>176</v>
      </c>
    </row>
    <row r="216" spans="1:7" ht="30" customHeight="1" x14ac:dyDescent="0.15">
      <c r="A216" s="31"/>
      <c r="B216" s="33" t="s">
        <v>96</v>
      </c>
      <c r="C216" s="47" t="s">
        <v>299</v>
      </c>
      <c r="D216" s="34"/>
      <c r="E216" s="34"/>
      <c r="F216" s="35" t="str">
        <f t="shared" ref="F216:F224" si="18">IF(A216=1,1*D216*E216,"－")</f>
        <v>－</v>
      </c>
      <c r="G216" s="36" t="str">
        <f t="shared" ref="G216:G224" si="19">IF(A216=1,1*D216*2,"－")</f>
        <v>－</v>
      </c>
    </row>
    <row r="217" spans="1:7" ht="18" customHeight="1" x14ac:dyDescent="0.15">
      <c r="A217" s="37"/>
      <c r="B217" s="39" t="s">
        <v>275</v>
      </c>
      <c r="C217" s="47" t="s">
        <v>299</v>
      </c>
      <c r="D217" s="34"/>
      <c r="E217" s="34"/>
      <c r="F217" s="35" t="str">
        <f t="shared" si="18"/>
        <v>－</v>
      </c>
      <c r="G217" s="36" t="str">
        <f t="shared" si="19"/>
        <v>－</v>
      </c>
    </row>
    <row r="218" spans="1:7" ht="18" customHeight="1" x14ac:dyDescent="0.15">
      <c r="A218" s="37"/>
      <c r="B218" s="39" t="s">
        <v>276</v>
      </c>
      <c r="C218" s="47" t="s">
        <v>299</v>
      </c>
      <c r="D218" s="34"/>
      <c r="E218" s="34"/>
      <c r="F218" s="35" t="str">
        <f t="shared" si="18"/>
        <v>－</v>
      </c>
      <c r="G218" s="36" t="str">
        <f t="shared" si="19"/>
        <v>－</v>
      </c>
    </row>
    <row r="219" spans="1:7" ht="18" customHeight="1" x14ac:dyDescent="0.15">
      <c r="A219" s="37"/>
      <c r="B219" s="39" t="s">
        <v>277</v>
      </c>
      <c r="C219" s="48" t="s">
        <v>300</v>
      </c>
      <c r="D219" s="34"/>
      <c r="E219" s="34"/>
      <c r="F219" s="35" t="str">
        <f t="shared" si="18"/>
        <v>－</v>
      </c>
      <c r="G219" s="36" t="str">
        <f t="shared" si="19"/>
        <v>－</v>
      </c>
    </row>
    <row r="220" spans="1:7" ht="18" customHeight="1" x14ac:dyDescent="0.15">
      <c r="A220" s="37"/>
      <c r="B220" s="39" t="s">
        <v>38</v>
      </c>
      <c r="C220" s="48" t="s">
        <v>300</v>
      </c>
      <c r="D220" s="34"/>
      <c r="E220" s="34"/>
      <c r="F220" s="35" t="str">
        <f t="shared" si="18"/>
        <v>－</v>
      </c>
      <c r="G220" s="36" t="str">
        <f t="shared" si="19"/>
        <v>－</v>
      </c>
    </row>
    <row r="221" spans="1:7" ht="30" customHeight="1" x14ac:dyDescent="0.15">
      <c r="A221" s="31"/>
      <c r="B221" s="33" t="s">
        <v>278</v>
      </c>
      <c r="C221" s="48" t="s">
        <v>300</v>
      </c>
      <c r="D221" s="34"/>
      <c r="E221" s="34"/>
      <c r="F221" s="35" t="str">
        <f>IF(A221=1,1*D221*E221,"－")</f>
        <v>－</v>
      </c>
      <c r="G221" s="36" t="str">
        <f>IF(A221=1,1*D221*2,"－")</f>
        <v>－</v>
      </c>
    </row>
    <row r="222" spans="1:7" ht="30" customHeight="1" x14ac:dyDescent="0.15">
      <c r="A222" s="37"/>
      <c r="B222" s="39" t="s">
        <v>298</v>
      </c>
      <c r="C222" s="48" t="s">
        <v>305</v>
      </c>
      <c r="D222" s="34"/>
      <c r="E222" s="34"/>
      <c r="F222" s="35" t="str">
        <f t="shared" si="18"/>
        <v>－</v>
      </c>
      <c r="G222" s="36" t="str">
        <f t="shared" si="19"/>
        <v>－</v>
      </c>
    </row>
    <row r="223" spans="1:7" ht="18" customHeight="1" x14ac:dyDescent="0.15">
      <c r="A223" s="31"/>
      <c r="B223" s="33"/>
      <c r="C223" s="33"/>
      <c r="D223" s="34"/>
      <c r="E223" s="34"/>
      <c r="F223" s="35" t="str">
        <f t="shared" si="18"/>
        <v>－</v>
      </c>
      <c r="G223" s="36" t="str">
        <f t="shared" si="19"/>
        <v>－</v>
      </c>
    </row>
    <row r="224" spans="1:7" ht="18" customHeight="1" x14ac:dyDescent="0.15">
      <c r="A224" s="31"/>
      <c r="B224" s="33"/>
      <c r="C224" s="33"/>
      <c r="D224" s="34"/>
      <c r="E224" s="34"/>
      <c r="F224" s="35" t="str">
        <f t="shared" si="18"/>
        <v>－</v>
      </c>
      <c r="G224" s="36" t="str">
        <f t="shared" si="19"/>
        <v>－</v>
      </c>
    </row>
    <row r="225" spans="1:7" ht="18" customHeight="1" x14ac:dyDescent="0.15">
      <c r="A225" s="41" t="s">
        <v>177</v>
      </c>
      <c r="B225" s="22"/>
      <c r="C225" s="22"/>
    </row>
    <row r="226" spans="1:7" ht="18" customHeight="1" x14ac:dyDescent="0.15">
      <c r="A226" s="41"/>
      <c r="B226" s="22"/>
      <c r="C226" s="22"/>
    </row>
    <row r="227" spans="1:7" ht="18" customHeight="1" x14ac:dyDescent="0.15">
      <c r="A227" s="21"/>
      <c r="B227" s="22"/>
      <c r="C227" s="22"/>
    </row>
    <row r="228" spans="1:7" ht="18" customHeight="1" x14ac:dyDescent="0.15">
      <c r="A228" s="23" t="s">
        <v>195</v>
      </c>
      <c r="B228" s="22"/>
      <c r="C228" s="22"/>
      <c r="D228" s="13"/>
      <c r="E228" s="13"/>
      <c r="F228" s="13"/>
    </row>
    <row r="229" spans="1:7" s="30" customFormat="1" ht="60" customHeight="1" x14ac:dyDescent="0.15">
      <c r="A229" s="3" t="s">
        <v>171</v>
      </c>
      <c r="B229" s="4" t="s">
        <v>172</v>
      </c>
      <c r="C229" s="4" t="s">
        <v>173</v>
      </c>
      <c r="D229" s="4" t="s">
        <v>174</v>
      </c>
      <c r="E229" s="4" t="s">
        <v>175</v>
      </c>
      <c r="F229" s="4" t="s">
        <v>176</v>
      </c>
    </row>
    <row r="230" spans="1:7" ht="30" customHeight="1" x14ac:dyDescent="0.15">
      <c r="A230" s="31"/>
      <c r="B230" s="33" t="s">
        <v>97</v>
      </c>
      <c r="C230" s="48" t="s">
        <v>302</v>
      </c>
      <c r="D230" s="34"/>
      <c r="E230" s="34"/>
      <c r="F230" s="35" t="str">
        <f>IF(A230=1,1*D230*E230,"－")</f>
        <v>－</v>
      </c>
      <c r="G230" s="36" t="str">
        <f>IF(A230=1,1*D230*2,"－")</f>
        <v>－</v>
      </c>
    </row>
    <row r="231" spans="1:7" ht="18" customHeight="1" x14ac:dyDescent="0.15">
      <c r="A231" s="31"/>
      <c r="B231" s="33" t="s">
        <v>279</v>
      </c>
      <c r="C231" s="48" t="s">
        <v>305</v>
      </c>
      <c r="D231" s="34"/>
      <c r="E231" s="34"/>
      <c r="F231" s="35" t="str">
        <f>IF(A231=1,1*D231*E231,"－")</f>
        <v>－</v>
      </c>
      <c r="G231" s="36" t="str">
        <f>IF(A231=1,1*D231*2,"－")</f>
        <v>－</v>
      </c>
    </row>
    <row r="232" spans="1:7" ht="18" customHeight="1" x14ac:dyDescent="0.15">
      <c r="A232" s="31"/>
      <c r="B232" s="33"/>
      <c r="C232" s="33"/>
      <c r="D232" s="34"/>
      <c r="E232" s="34"/>
      <c r="F232" s="35" t="str">
        <f>IF(A232=1,1*D232*E232,"－")</f>
        <v>－</v>
      </c>
      <c r="G232" s="36" t="str">
        <f>IF(A232=1,1*D232*2,"－")</f>
        <v>－</v>
      </c>
    </row>
    <row r="233" spans="1:7" ht="18" customHeight="1" x14ac:dyDescent="0.15">
      <c r="A233" s="31"/>
      <c r="B233" s="33"/>
      <c r="C233" s="33"/>
      <c r="D233" s="34"/>
      <c r="E233" s="34"/>
      <c r="F233" s="35" t="str">
        <f>IF(A233=1,1*D233*E233,"－")</f>
        <v>－</v>
      </c>
      <c r="G233" s="36" t="str">
        <f>IF(A233=1,1*D233*2,"－")</f>
        <v>－</v>
      </c>
    </row>
    <row r="234" spans="1:7" ht="18" customHeight="1" x14ac:dyDescent="0.15">
      <c r="A234" s="41" t="s">
        <v>177</v>
      </c>
      <c r="B234" s="22"/>
      <c r="C234" s="22"/>
    </row>
    <row r="235" spans="1:7" ht="18" customHeight="1" x14ac:dyDescent="0.15">
      <c r="A235" s="42"/>
      <c r="B235" s="22"/>
      <c r="C235" s="22"/>
    </row>
    <row r="236" spans="1:7" ht="18" customHeight="1" x14ac:dyDescent="0.15">
      <c r="A236" s="21"/>
      <c r="B236" s="22"/>
      <c r="C236" s="22"/>
    </row>
    <row r="237" spans="1:7" ht="18" customHeight="1" x14ac:dyDescent="0.15">
      <c r="A237" s="23" t="s">
        <v>138</v>
      </c>
      <c r="B237" s="22"/>
      <c r="C237" s="22"/>
      <c r="D237" s="13" t="s">
        <v>170</v>
      </c>
      <c r="E237" s="24">
        <f>SUM(F240:F248)</f>
        <v>0</v>
      </c>
      <c r="F237" s="25" t="s">
        <v>162</v>
      </c>
      <c r="G237" s="26">
        <f>SUM(G240:G248)</f>
        <v>0</v>
      </c>
    </row>
    <row r="238" spans="1:7" ht="18.75" customHeight="1" x14ac:dyDescent="0.15">
      <c r="A238" s="23"/>
      <c r="B238" s="22"/>
      <c r="C238" s="22"/>
    </row>
    <row r="239" spans="1:7" s="30" customFormat="1" ht="60" customHeight="1" x14ac:dyDescent="0.15">
      <c r="A239" s="3" t="s">
        <v>171</v>
      </c>
      <c r="B239" s="4" t="s">
        <v>172</v>
      </c>
      <c r="C239" s="4" t="s">
        <v>173</v>
      </c>
      <c r="D239" s="4" t="s">
        <v>174</v>
      </c>
      <c r="E239" s="4" t="s">
        <v>175</v>
      </c>
      <c r="F239" s="4" t="s">
        <v>176</v>
      </c>
    </row>
    <row r="240" spans="1:7" ht="18" customHeight="1" x14ac:dyDescent="0.15">
      <c r="A240" s="31"/>
      <c r="B240" s="33" t="s">
        <v>280</v>
      </c>
      <c r="C240" s="47" t="s">
        <v>299</v>
      </c>
      <c r="D240" s="34"/>
      <c r="E240" s="34"/>
      <c r="F240" s="35" t="str">
        <f t="shared" ref="F240:F248" si="20">IF(A240=1,1*D240*E240,"－")</f>
        <v>－</v>
      </c>
      <c r="G240" s="36" t="str">
        <f t="shared" ref="G240:G248" si="21">IF(A240=1,1*D240*2,"－")</f>
        <v>－</v>
      </c>
    </row>
    <row r="241" spans="1:7" ht="18" customHeight="1" x14ac:dyDescent="0.15">
      <c r="A241" s="37"/>
      <c r="B241" s="39" t="s">
        <v>281</v>
      </c>
      <c r="C241" s="47" t="s">
        <v>299</v>
      </c>
      <c r="D241" s="40"/>
      <c r="E241" s="40"/>
      <c r="F241" s="35" t="str">
        <f t="shared" si="20"/>
        <v>－</v>
      </c>
      <c r="G241" s="36" t="str">
        <f t="shared" si="21"/>
        <v>－</v>
      </c>
    </row>
    <row r="242" spans="1:7" ht="18" customHeight="1" x14ac:dyDescent="0.15">
      <c r="A242" s="37"/>
      <c r="B242" s="39" t="s">
        <v>39</v>
      </c>
      <c r="C242" s="48" t="s">
        <v>303</v>
      </c>
      <c r="D242" s="40"/>
      <c r="E242" s="40"/>
      <c r="F242" s="35" t="str">
        <f t="shared" si="20"/>
        <v>－</v>
      </c>
      <c r="G242" s="36" t="str">
        <f t="shared" si="21"/>
        <v>－</v>
      </c>
    </row>
    <row r="243" spans="1:7" ht="18" customHeight="1" x14ac:dyDescent="0.15">
      <c r="A243" s="37"/>
      <c r="B243" s="39" t="s">
        <v>40</v>
      </c>
      <c r="C243" s="48" t="s">
        <v>303</v>
      </c>
      <c r="D243" s="40"/>
      <c r="E243" s="40"/>
      <c r="F243" s="35" t="str">
        <f t="shared" si="20"/>
        <v>－</v>
      </c>
      <c r="G243" s="36" t="str">
        <f t="shared" si="21"/>
        <v>－</v>
      </c>
    </row>
    <row r="244" spans="1:7" ht="18" customHeight="1" x14ac:dyDescent="0.15">
      <c r="A244" s="37"/>
      <c r="B244" s="39" t="s">
        <v>282</v>
      </c>
      <c r="C244" s="48" t="s">
        <v>303</v>
      </c>
      <c r="D244" s="40"/>
      <c r="E244" s="40"/>
      <c r="F244" s="35" t="str">
        <f t="shared" si="20"/>
        <v>－</v>
      </c>
      <c r="G244" s="36" t="str">
        <f t="shared" si="21"/>
        <v>－</v>
      </c>
    </row>
    <row r="245" spans="1:7" ht="18" customHeight="1" x14ac:dyDescent="0.15">
      <c r="A245" s="37"/>
      <c r="B245" s="39" t="s">
        <v>283</v>
      </c>
      <c r="C245" s="48" t="s">
        <v>303</v>
      </c>
      <c r="D245" s="40"/>
      <c r="E245" s="40"/>
      <c r="F245" s="35" t="str">
        <f t="shared" si="20"/>
        <v>－</v>
      </c>
      <c r="G245" s="36" t="str">
        <f t="shared" si="21"/>
        <v>－</v>
      </c>
    </row>
    <row r="246" spans="1:7" ht="18" customHeight="1" x14ac:dyDescent="0.15">
      <c r="A246" s="37"/>
      <c r="B246" s="39" t="s">
        <v>284</v>
      </c>
      <c r="C246" s="48" t="s">
        <v>303</v>
      </c>
      <c r="D246" s="40"/>
      <c r="E246" s="40"/>
      <c r="F246" s="35" t="str">
        <f t="shared" si="20"/>
        <v>－</v>
      </c>
      <c r="G246" s="36" t="str">
        <f t="shared" si="21"/>
        <v>－</v>
      </c>
    </row>
    <row r="247" spans="1:7" ht="18" customHeight="1" x14ac:dyDescent="0.15">
      <c r="A247" s="31"/>
      <c r="B247" s="33"/>
      <c r="C247" s="39"/>
      <c r="D247" s="40"/>
      <c r="E247" s="40"/>
      <c r="F247" s="35" t="str">
        <f t="shared" si="20"/>
        <v>－</v>
      </c>
      <c r="G247" s="36" t="str">
        <f t="shared" si="21"/>
        <v>－</v>
      </c>
    </row>
    <row r="248" spans="1:7" ht="18" customHeight="1" x14ac:dyDescent="0.15">
      <c r="A248" s="31"/>
      <c r="B248" s="33"/>
      <c r="C248" s="39"/>
      <c r="D248" s="40"/>
      <c r="E248" s="40"/>
      <c r="F248" s="35" t="str">
        <f t="shared" si="20"/>
        <v>－</v>
      </c>
      <c r="G248" s="36" t="str">
        <f t="shared" si="21"/>
        <v>－</v>
      </c>
    </row>
    <row r="249" spans="1:7" ht="18" customHeight="1" x14ac:dyDescent="0.15">
      <c r="A249" s="41" t="s">
        <v>177</v>
      </c>
      <c r="B249" s="22"/>
      <c r="C249" s="22"/>
    </row>
    <row r="250" spans="1:7" ht="18" customHeight="1" x14ac:dyDescent="0.15">
      <c r="A250" s="41"/>
      <c r="B250" s="22"/>
      <c r="C250" s="22"/>
    </row>
    <row r="251" spans="1:7" ht="18" customHeight="1" x14ac:dyDescent="0.15">
      <c r="A251" s="21"/>
      <c r="B251" s="22"/>
      <c r="C251" s="22"/>
    </row>
    <row r="252" spans="1:7" ht="18" customHeight="1" x14ac:dyDescent="0.15">
      <c r="A252" s="45" t="s">
        <v>196</v>
      </c>
      <c r="B252" s="22"/>
      <c r="C252" s="22"/>
      <c r="D252" s="13" t="s">
        <v>170</v>
      </c>
      <c r="E252" s="24">
        <f>SUM(F255:F258)</f>
        <v>0</v>
      </c>
      <c r="F252" s="25" t="s">
        <v>162</v>
      </c>
      <c r="G252" s="26">
        <f>SUM(G255:G258)</f>
        <v>0</v>
      </c>
    </row>
    <row r="253" spans="1:7" ht="18" customHeight="1" x14ac:dyDescent="0.15">
      <c r="A253" s="23"/>
      <c r="B253" s="22"/>
      <c r="C253" s="22"/>
    </row>
    <row r="254" spans="1:7" s="30" customFormat="1" ht="60" customHeight="1" x14ac:dyDescent="0.15">
      <c r="A254" s="3" t="s">
        <v>197</v>
      </c>
      <c r="B254" s="4" t="s">
        <v>172</v>
      </c>
      <c r="C254" s="4" t="s">
        <v>173</v>
      </c>
      <c r="D254" s="4" t="s">
        <v>174</v>
      </c>
      <c r="E254" s="4" t="s">
        <v>175</v>
      </c>
      <c r="F254" s="4" t="s">
        <v>176</v>
      </c>
    </row>
    <row r="255" spans="1:7" ht="18" customHeight="1" x14ac:dyDescent="0.15">
      <c r="A255" s="31"/>
      <c r="B255" s="33" t="s">
        <v>41</v>
      </c>
      <c r="C255" s="48" t="s">
        <v>303</v>
      </c>
      <c r="D255" s="34"/>
      <c r="E255" s="34"/>
      <c r="F255" s="35" t="str">
        <f>IF(A255=1,1*D255*E255,"－")</f>
        <v>－</v>
      </c>
      <c r="G255" s="36" t="str">
        <f>IF(A255=1,1*D255*2,"－")</f>
        <v>－</v>
      </c>
    </row>
    <row r="256" spans="1:7" ht="30" customHeight="1" x14ac:dyDescent="0.15">
      <c r="A256" s="37"/>
      <c r="B256" s="39" t="s">
        <v>98</v>
      </c>
      <c r="C256" s="48" t="s">
        <v>303</v>
      </c>
      <c r="D256" s="40"/>
      <c r="E256" s="40"/>
      <c r="F256" s="35" t="str">
        <f>IF(A256=1,1*D256*E256,"－")</f>
        <v>－</v>
      </c>
      <c r="G256" s="36" t="str">
        <f>IF(A256=1,1*D256*2,"－")</f>
        <v>－</v>
      </c>
    </row>
    <row r="257" spans="1:8" ht="18" customHeight="1" x14ac:dyDescent="0.15">
      <c r="A257" s="31"/>
      <c r="B257" s="33"/>
      <c r="C257" s="39"/>
      <c r="D257" s="40"/>
      <c r="E257" s="40"/>
      <c r="F257" s="35" t="str">
        <f>IF(A257=1,1*D257*E257,"－")</f>
        <v>－</v>
      </c>
      <c r="G257" s="36" t="str">
        <f>IF(A257=1,1*D257*2,"－")</f>
        <v>－</v>
      </c>
    </row>
    <row r="258" spans="1:8" ht="18" customHeight="1" x14ac:dyDescent="0.15">
      <c r="A258" s="31"/>
      <c r="B258" s="33"/>
      <c r="C258" s="39"/>
      <c r="D258" s="40"/>
      <c r="E258" s="40"/>
      <c r="F258" s="35" t="str">
        <f>IF(A258=1,1*D258*E258,"－")</f>
        <v>－</v>
      </c>
      <c r="G258" s="36" t="str">
        <f>IF(A258=1,1*D258*2,"－")</f>
        <v>－</v>
      </c>
    </row>
    <row r="259" spans="1:8" ht="18" customHeight="1" x14ac:dyDescent="0.15">
      <c r="A259" s="41" t="s">
        <v>177</v>
      </c>
      <c r="B259" s="22"/>
      <c r="C259" s="22"/>
    </row>
    <row r="260" spans="1:8" ht="18" customHeight="1" x14ac:dyDescent="0.15">
      <c r="A260" s="42"/>
      <c r="B260" s="22"/>
      <c r="C260" s="22"/>
    </row>
    <row r="261" spans="1:8" ht="18" customHeight="1" thickBot="1" x14ac:dyDescent="0.2">
      <c r="A261" s="21"/>
      <c r="B261" s="22"/>
      <c r="C261" s="22"/>
    </row>
    <row r="262" spans="1:8" ht="20.25" customHeight="1" thickBot="1" x14ac:dyDescent="0.2">
      <c r="A262" s="1" t="s">
        <v>198</v>
      </c>
      <c r="B262" s="2"/>
      <c r="C262" s="2"/>
      <c r="D262" s="13" t="s">
        <v>168</v>
      </c>
      <c r="E262" s="18">
        <f>E264+E285</f>
        <v>0</v>
      </c>
      <c r="F262" s="19" t="s">
        <v>193</v>
      </c>
      <c r="G262" s="20">
        <f>G264+G285</f>
        <v>0</v>
      </c>
    </row>
    <row r="263" spans="1:8" ht="18" customHeight="1" x14ac:dyDescent="0.15">
      <c r="A263" s="21"/>
      <c r="B263" s="22"/>
      <c r="C263" s="22"/>
    </row>
    <row r="264" spans="1:8" ht="18" customHeight="1" x14ac:dyDescent="0.15">
      <c r="A264" s="23" t="s">
        <v>199</v>
      </c>
      <c r="B264" s="22"/>
      <c r="C264" s="22"/>
      <c r="D264" s="13" t="s">
        <v>170</v>
      </c>
      <c r="E264" s="24">
        <f>SUM(F267:F281)</f>
        <v>0</v>
      </c>
      <c r="F264" s="25" t="s">
        <v>162</v>
      </c>
      <c r="G264" s="26">
        <f>SUM(G267:G281)</f>
        <v>0</v>
      </c>
      <c r="H264" s="64"/>
    </row>
    <row r="265" spans="1:8" ht="18" customHeight="1" x14ac:dyDescent="0.15">
      <c r="A265" s="21"/>
      <c r="B265" s="22"/>
      <c r="C265" s="22"/>
      <c r="E265" s="52"/>
      <c r="F265" s="25"/>
      <c r="G265" s="53"/>
      <c r="H265" s="68"/>
    </row>
    <row r="266" spans="1:8" s="30" customFormat="1" ht="60" customHeight="1" x14ac:dyDescent="0.15">
      <c r="A266" s="3" t="s">
        <v>171</v>
      </c>
      <c r="B266" s="4" t="s">
        <v>172</v>
      </c>
      <c r="C266" s="4" t="s">
        <v>173</v>
      </c>
      <c r="D266" s="4" t="s">
        <v>174</v>
      </c>
      <c r="E266" s="5" t="s">
        <v>175</v>
      </c>
      <c r="F266" s="5" t="s">
        <v>176</v>
      </c>
    </row>
    <row r="267" spans="1:8" ht="18" customHeight="1" x14ac:dyDescent="0.15">
      <c r="A267" s="31"/>
      <c r="B267" s="33" t="s">
        <v>140</v>
      </c>
      <c r="C267" s="48" t="s">
        <v>304</v>
      </c>
      <c r="D267" s="34"/>
      <c r="E267" s="34"/>
      <c r="F267" s="35" t="str">
        <f>IF(A267=1,1*D267*E267,"－")</f>
        <v>－</v>
      </c>
      <c r="G267" s="36" t="str">
        <f>IF(A267=1,1*D267*2,"－")</f>
        <v>－</v>
      </c>
    </row>
    <row r="268" spans="1:8" ht="30" customHeight="1" x14ac:dyDescent="0.15">
      <c r="A268" s="31"/>
      <c r="B268" s="33" t="s">
        <v>285</v>
      </c>
      <c r="C268" s="48" t="s">
        <v>300</v>
      </c>
      <c r="D268" s="34"/>
      <c r="E268" s="34"/>
      <c r="F268" s="35" t="str">
        <f t="shared" ref="F268:F281" si="22">IF(A268=1,1*D268*E268,"－")</f>
        <v>－</v>
      </c>
      <c r="G268" s="36" t="str">
        <f t="shared" ref="G268:G281" si="23">IF(A268=1,1*D268*2,"－")</f>
        <v>－</v>
      </c>
    </row>
    <row r="269" spans="1:8" ht="18" customHeight="1" x14ac:dyDescent="0.15">
      <c r="A269" s="37"/>
      <c r="B269" s="39" t="s">
        <v>99</v>
      </c>
      <c r="C269" s="48" t="s">
        <v>300</v>
      </c>
      <c r="D269" s="34"/>
      <c r="E269" s="34"/>
      <c r="F269" s="35" t="str">
        <f t="shared" si="22"/>
        <v>－</v>
      </c>
      <c r="G269" s="36" t="str">
        <f t="shared" si="23"/>
        <v>－</v>
      </c>
    </row>
    <row r="270" spans="1:8" ht="18" customHeight="1" x14ac:dyDescent="0.15">
      <c r="A270" s="37"/>
      <c r="B270" s="39" t="s">
        <v>42</v>
      </c>
      <c r="C270" s="48" t="s">
        <v>303</v>
      </c>
      <c r="D270" s="34"/>
      <c r="E270" s="34"/>
      <c r="F270" s="35" t="str">
        <f t="shared" si="22"/>
        <v>－</v>
      </c>
      <c r="G270" s="36" t="str">
        <f t="shared" si="23"/>
        <v>－</v>
      </c>
    </row>
    <row r="271" spans="1:8" ht="30" customHeight="1" x14ac:dyDescent="0.15">
      <c r="A271" s="37"/>
      <c r="B271" s="39" t="s">
        <v>100</v>
      </c>
      <c r="C271" s="48" t="s">
        <v>303</v>
      </c>
      <c r="D271" s="34"/>
      <c r="E271" s="34"/>
      <c r="F271" s="35" t="str">
        <f t="shared" si="22"/>
        <v>－</v>
      </c>
      <c r="G271" s="36" t="str">
        <f t="shared" si="23"/>
        <v>－</v>
      </c>
    </row>
    <row r="272" spans="1:8" ht="18" customHeight="1" x14ac:dyDescent="0.15">
      <c r="A272" s="37"/>
      <c r="B272" s="39" t="s">
        <v>50</v>
      </c>
      <c r="C272" s="48" t="s">
        <v>303</v>
      </c>
      <c r="D272" s="34"/>
      <c r="E272" s="34"/>
      <c r="F272" s="35" t="str">
        <f t="shared" si="22"/>
        <v>－</v>
      </c>
      <c r="G272" s="36" t="str">
        <f t="shared" si="23"/>
        <v>－</v>
      </c>
    </row>
    <row r="273" spans="1:7" ht="18" customHeight="1" x14ac:dyDescent="0.15">
      <c r="A273" s="37"/>
      <c r="B273" s="39" t="s">
        <v>51</v>
      </c>
      <c r="C273" s="48" t="s">
        <v>303</v>
      </c>
      <c r="D273" s="34"/>
      <c r="E273" s="34"/>
      <c r="F273" s="35" t="str">
        <f t="shared" si="22"/>
        <v>－</v>
      </c>
      <c r="G273" s="36" t="str">
        <f t="shared" si="23"/>
        <v>－</v>
      </c>
    </row>
    <row r="274" spans="1:7" ht="18" customHeight="1" x14ac:dyDescent="0.15">
      <c r="A274" s="37"/>
      <c r="B274" s="39" t="s">
        <v>101</v>
      </c>
      <c r="C274" s="48" t="s">
        <v>303</v>
      </c>
      <c r="D274" s="34"/>
      <c r="E274" s="34"/>
      <c r="F274" s="35" t="str">
        <f t="shared" si="22"/>
        <v>－</v>
      </c>
      <c r="G274" s="36" t="str">
        <f t="shared" si="23"/>
        <v>－</v>
      </c>
    </row>
    <row r="275" spans="1:7" ht="18" customHeight="1" x14ac:dyDescent="0.15">
      <c r="A275" s="37"/>
      <c r="B275" s="39" t="s">
        <v>102</v>
      </c>
      <c r="C275" s="48" t="s">
        <v>303</v>
      </c>
      <c r="D275" s="34"/>
      <c r="E275" s="34"/>
      <c r="F275" s="35" t="str">
        <f t="shared" si="22"/>
        <v>－</v>
      </c>
      <c r="G275" s="36" t="str">
        <f t="shared" si="23"/>
        <v>－</v>
      </c>
    </row>
    <row r="276" spans="1:7" ht="30" customHeight="1" x14ac:dyDescent="0.15">
      <c r="A276" s="37"/>
      <c r="B276" s="39" t="s">
        <v>103</v>
      </c>
      <c r="C276" s="48" t="s">
        <v>303</v>
      </c>
      <c r="D276" s="34"/>
      <c r="E276" s="34"/>
      <c r="F276" s="35" t="str">
        <f t="shared" si="22"/>
        <v>－</v>
      </c>
      <c r="G276" s="36" t="str">
        <f t="shared" si="23"/>
        <v>－</v>
      </c>
    </row>
    <row r="277" spans="1:7" ht="30" customHeight="1" x14ac:dyDescent="0.15">
      <c r="A277" s="37"/>
      <c r="B277" s="39" t="s">
        <v>104</v>
      </c>
      <c r="C277" s="48" t="s">
        <v>303</v>
      </c>
      <c r="D277" s="34"/>
      <c r="E277" s="34"/>
      <c r="F277" s="35" t="str">
        <f t="shared" si="22"/>
        <v>－</v>
      </c>
      <c r="G277" s="36" t="str">
        <f t="shared" si="23"/>
        <v>－</v>
      </c>
    </row>
    <row r="278" spans="1:7" ht="30" customHeight="1" x14ac:dyDescent="0.15">
      <c r="A278" s="37"/>
      <c r="B278" s="39" t="s">
        <v>105</v>
      </c>
      <c r="C278" s="48" t="s">
        <v>303</v>
      </c>
      <c r="D278" s="34"/>
      <c r="E278" s="34"/>
      <c r="F278" s="35" t="str">
        <f t="shared" si="22"/>
        <v>－</v>
      </c>
      <c r="G278" s="36" t="str">
        <f t="shared" si="23"/>
        <v>－</v>
      </c>
    </row>
    <row r="279" spans="1:7" ht="30" customHeight="1" x14ac:dyDescent="0.15">
      <c r="A279" s="31"/>
      <c r="B279" s="33" t="s">
        <v>144</v>
      </c>
      <c r="C279" s="48" t="s">
        <v>303</v>
      </c>
      <c r="D279" s="34"/>
      <c r="E279" s="34"/>
      <c r="F279" s="35" t="str">
        <f t="shared" si="22"/>
        <v>－</v>
      </c>
      <c r="G279" s="36" t="str">
        <f t="shared" si="23"/>
        <v>－</v>
      </c>
    </row>
    <row r="280" spans="1:7" ht="18" customHeight="1" x14ac:dyDescent="0.15">
      <c r="A280" s="31"/>
      <c r="B280" s="33"/>
      <c r="C280" s="33"/>
      <c r="D280" s="34"/>
      <c r="E280" s="34"/>
      <c r="F280" s="35" t="str">
        <f t="shared" si="22"/>
        <v>－</v>
      </c>
      <c r="G280" s="36" t="str">
        <f t="shared" si="23"/>
        <v>－</v>
      </c>
    </row>
    <row r="281" spans="1:7" ht="18" customHeight="1" x14ac:dyDescent="0.15">
      <c r="A281" s="31"/>
      <c r="B281" s="33"/>
      <c r="C281" s="33"/>
      <c r="D281" s="34"/>
      <c r="E281" s="34"/>
      <c r="F281" s="35" t="str">
        <f t="shared" si="22"/>
        <v>－</v>
      </c>
      <c r="G281" s="36" t="str">
        <f t="shared" si="23"/>
        <v>－</v>
      </c>
    </row>
    <row r="282" spans="1:7" ht="18" customHeight="1" x14ac:dyDescent="0.15">
      <c r="A282" s="41" t="s">
        <v>177</v>
      </c>
      <c r="B282" s="22"/>
      <c r="C282" s="22"/>
    </row>
    <row r="283" spans="1:7" ht="18" customHeight="1" x14ac:dyDescent="0.15">
      <c r="A283" s="21"/>
      <c r="B283" s="22"/>
      <c r="C283" s="22"/>
    </row>
    <row r="284" spans="1:7" ht="18" customHeight="1" x14ac:dyDescent="0.15">
      <c r="A284" s="21"/>
      <c r="B284" s="22"/>
      <c r="C284" s="22"/>
    </row>
    <row r="285" spans="1:7" ht="18" customHeight="1" x14ac:dyDescent="0.15">
      <c r="A285" s="23" t="s">
        <v>147</v>
      </c>
      <c r="B285" s="22"/>
      <c r="C285" s="22"/>
      <c r="D285" s="13" t="s">
        <v>170</v>
      </c>
      <c r="E285" s="24">
        <f>SUM(F288:F300)</f>
        <v>0</v>
      </c>
      <c r="F285" s="25" t="s">
        <v>193</v>
      </c>
      <c r="G285" s="26">
        <f>SUM(G288:G300)</f>
        <v>0</v>
      </c>
    </row>
    <row r="286" spans="1:7" ht="18" customHeight="1" x14ac:dyDescent="0.15">
      <c r="A286" s="23" t="s">
        <v>158</v>
      </c>
      <c r="B286" s="22"/>
      <c r="C286" s="22"/>
      <c r="D286" s="13"/>
      <c r="E286" s="13"/>
      <c r="F286" s="13"/>
    </row>
    <row r="287" spans="1:7" s="30" customFormat="1" ht="60" customHeight="1" x14ac:dyDescent="0.15">
      <c r="A287" s="3" t="s">
        <v>171</v>
      </c>
      <c r="B287" s="4" t="s">
        <v>172</v>
      </c>
      <c r="C287" s="4" t="s">
        <v>173</v>
      </c>
      <c r="D287" s="4" t="s">
        <v>174</v>
      </c>
      <c r="E287" s="4" t="s">
        <v>175</v>
      </c>
      <c r="F287" s="4" t="s">
        <v>176</v>
      </c>
    </row>
    <row r="288" spans="1:7" ht="18" customHeight="1" x14ac:dyDescent="0.15">
      <c r="A288" s="37"/>
      <c r="B288" s="39" t="s">
        <v>43</v>
      </c>
      <c r="C288" s="48" t="s">
        <v>299</v>
      </c>
      <c r="D288" s="40"/>
      <c r="E288" s="40"/>
      <c r="F288" s="35" t="str">
        <f t="shared" ref="F288:F300" si="24">IF(A288=1,1*D288*E288,"－")</f>
        <v>－</v>
      </c>
      <c r="G288" s="36" t="str">
        <f t="shared" ref="G288:G300" si="25">IF(A288=1,1*D288*2,"－")</f>
        <v>－</v>
      </c>
    </row>
    <row r="289" spans="1:7" ht="18" customHeight="1" x14ac:dyDescent="0.15">
      <c r="A289" s="37"/>
      <c r="B289" s="39" t="s">
        <v>148</v>
      </c>
      <c r="C289" s="48" t="s">
        <v>300</v>
      </c>
      <c r="D289" s="40"/>
      <c r="E289" s="40"/>
      <c r="F289" s="35" t="str">
        <f t="shared" si="24"/>
        <v>－</v>
      </c>
      <c r="G289" s="36" t="str">
        <f t="shared" si="25"/>
        <v>－</v>
      </c>
    </row>
    <row r="290" spans="1:7" ht="18" customHeight="1" x14ac:dyDescent="0.15">
      <c r="A290" s="37"/>
      <c r="B290" s="39" t="s">
        <v>157</v>
      </c>
      <c r="C290" s="48" t="s">
        <v>300</v>
      </c>
      <c r="D290" s="40"/>
      <c r="E290" s="40"/>
      <c r="F290" s="35" t="str">
        <f t="shared" si="24"/>
        <v>－</v>
      </c>
      <c r="G290" s="36" t="str">
        <f t="shared" si="25"/>
        <v>－</v>
      </c>
    </row>
    <row r="291" spans="1:7" ht="30" customHeight="1" x14ac:dyDescent="0.15">
      <c r="A291" s="37"/>
      <c r="B291" s="39" t="s">
        <v>149</v>
      </c>
      <c r="C291" s="48" t="s">
        <v>300</v>
      </c>
      <c r="D291" s="40"/>
      <c r="E291" s="40"/>
      <c r="F291" s="35" t="str">
        <f>IF(A291=1,1*D291*E291,"－")</f>
        <v>－</v>
      </c>
      <c r="G291" s="36" t="str">
        <f>IF(A291=1,1*D291*2,"－")</f>
        <v>－</v>
      </c>
    </row>
    <row r="292" spans="1:7" ht="18" customHeight="1" x14ac:dyDescent="0.15">
      <c r="A292" s="37"/>
      <c r="B292" s="39" t="s">
        <v>150</v>
      </c>
      <c r="C292" s="48" t="s">
        <v>300</v>
      </c>
      <c r="D292" s="40"/>
      <c r="E292" s="40"/>
      <c r="F292" s="35" t="str">
        <f t="shared" si="24"/>
        <v>－</v>
      </c>
      <c r="G292" s="36" t="str">
        <f t="shared" si="25"/>
        <v>－</v>
      </c>
    </row>
    <row r="293" spans="1:7" ht="18" customHeight="1" x14ac:dyDescent="0.15">
      <c r="A293" s="37"/>
      <c r="B293" s="39" t="s">
        <v>151</v>
      </c>
      <c r="C293" s="48" t="s">
        <v>300</v>
      </c>
      <c r="D293" s="40"/>
      <c r="E293" s="40"/>
      <c r="F293" s="35" t="str">
        <f t="shared" si="24"/>
        <v>－</v>
      </c>
      <c r="G293" s="36" t="str">
        <f t="shared" si="25"/>
        <v>－</v>
      </c>
    </row>
    <row r="294" spans="1:7" ht="18" customHeight="1" x14ac:dyDescent="0.15">
      <c r="A294" s="37"/>
      <c r="B294" s="39" t="s">
        <v>152</v>
      </c>
      <c r="C294" s="48" t="s">
        <v>300</v>
      </c>
      <c r="D294" s="40"/>
      <c r="E294" s="40"/>
      <c r="F294" s="35" t="str">
        <f t="shared" si="24"/>
        <v>－</v>
      </c>
      <c r="G294" s="36" t="str">
        <f t="shared" si="25"/>
        <v>－</v>
      </c>
    </row>
    <row r="295" spans="1:7" ht="18" customHeight="1" x14ac:dyDescent="0.15">
      <c r="A295" s="37"/>
      <c r="B295" s="39" t="s">
        <v>153</v>
      </c>
      <c r="C295" s="48" t="s">
        <v>303</v>
      </c>
      <c r="D295" s="40"/>
      <c r="E295" s="40"/>
      <c r="F295" s="35" t="str">
        <f t="shared" si="24"/>
        <v>－</v>
      </c>
      <c r="G295" s="36" t="str">
        <f t="shared" si="25"/>
        <v>－</v>
      </c>
    </row>
    <row r="296" spans="1:7" ht="18" customHeight="1" x14ac:dyDescent="0.15">
      <c r="A296" s="37"/>
      <c r="B296" s="39" t="s">
        <v>154</v>
      </c>
      <c r="C296" s="48" t="s">
        <v>303</v>
      </c>
      <c r="D296" s="40"/>
      <c r="E296" s="40"/>
      <c r="F296" s="35" t="str">
        <f t="shared" si="24"/>
        <v>－</v>
      </c>
      <c r="G296" s="36" t="str">
        <f t="shared" si="25"/>
        <v>－</v>
      </c>
    </row>
    <row r="297" spans="1:7" ht="18" customHeight="1" x14ac:dyDescent="0.15">
      <c r="A297" s="37"/>
      <c r="B297" s="39" t="s">
        <v>155</v>
      </c>
      <c r="C297" s="48" t="s">
        <v>303</v>
      </c>
      <c r="D297" s="40"/>
      <c r="E297" s="40"/>
      <c r="F297" s="35" t="str">
        <f t="shared" si="24"/>
        <v>－</v>
      </c>
      <c r="G297" s="36" t="str">
        <f t="shared" si="25"/>
        <v>－</v>
      </c>
    </row>
    <row r="298" spans="1:7" ht="30" customHeight="1" x14ac:dyDescent="0.15">
      <c r="A298" s="37"/>
      <c r="B298" s="39" t="s">
        <v>156</v>
      </c>
      <c r="C298" s="48" t="s">
        <v>303</v>
      </c>
      <c r="D298" s="40"/>
      <c r="E298" s="40"/>
      <c r="F298" s="35" t="str">
        <f t="shared" si="24"/>
        <v>－</v>
      </c>
      <c r="G298" s="36" t="str">
        <f t="shared" si="25"/>
        <v>－</v>
      </c>
    </row>
    <row r="299" spans="1:7" ht="18" customHeight="1" x14ac:dyDescent="0.15">
      <c r="A299" s="31"/>
      <c r="B299" s="33"/>
      <c r="C299" s="33"/>
      <c r="D299" s="34"/>
      <c r="E299" s="40"/>
      <c r="F299" s="35" t="str">
        <f t="shared" si="24"/>
        <v>－</v>
      </c>
      <c r="G299" s="36" t="str">
        <f t="shared" si="25"/>
        <v>－</v>
      </c>
    </row>
    <row r="300" spans="1:7" ht="18" customHeight="1" x14ac:dyDescent="0.15">
      <c r="A300" s="31"/>
      <c r="B300" s="33"/>
      <c r="C300" s="33"/>
      <c r="D300" s="34"/>
      <c r="E300" s="40"/>
      <c r="F300" s="35" t="str">
        <f t="shared" si="24"/>
        <v>－</v>
      </c>
      <c r="G300" s="36" t="str">
        <f t="shared" si="25"/>
        <v>－</v>
      </c>
    </row>
    <row r="301" spans="1:7" ht="18" customHeight="1" x14ac:dyDescent="0.15">
      <c r="A301" s="41" t="s">
        <v>177</v>
      </c>
      <c r="B301" s="22"/>
      <c r="C301" s="22"/>
    </row>
    <row r="302" spans="1:7" ht="18" customHeight="1" x14ac:dyDescent="0.15">
      <c r="A302" s="41"/>
      <c r="B302" s="22"/>
      <c r="C302" s="22"/>
    </row>
    <row r="303" spans="1:7" ht="18" customHeight="1" thickBot="1" x14ac:dyDescent="0.2">
      <c r="A303" s="23"/>
      <c r="B303" s="22"/>
      <c r="C303" s="22"/>
    </row>
    <row r="304" spans="1:7" ht="20.25" customHeight="1" thickBot="1" x14ac:dyDescent="0.2">
      <c r="A304" s="1" t="s">
        <v>185</v>
      </c>
      <c r="B304" s="2"/>
      <c r="C304" s="2"/>
      <c r="D304" s="13" t="s">
        <v>168</v>
      </c>
      <c r="E304" s="18">
        <f>E306+E319+E351</f>
        <v>0</v>
      </c>
      <c r="F304" s="19" t="s">
        <v>162</v>
      </c>
      <c r="G304" s="20">
        <f>G306+G319+G351</f>
        <v>0</v>
      </c>
    </row>
    <row r="305" spans="1:7" ht="18" customHeight="1" x14ac:dyDescent="0.15">
      <c r="A305" s="21"/>
      <c r="B305" s="22"/>
      <c r="C305" s="22"/>
    </row>
    <row r="306" spans="1:7" ht="18" customHeight="1" x14ac:dyDescent="0.15">
      <c r="A306" s="23" t="s">
        <v>200</v>
      </c>
      <c r="B306" s="22"/>
      <c r="C306" s="22"/>
      <c r="D306" s="13" t="s">
        <v>170</v>
      </c>
      <c r="E306" s="24">
        <f>SUM(F309:F315)</f>
        <v>0</v>
      </c>
      <c r="F306" s="25" t="s">
        <v>162</v>
      </c>
      <c r="G306" s="26">
        <f>SUM(G309:G315)</f>
        <v>0</v>
      </c>
    </row>
    <row r="307" spans="1:7" ht="18" customHeight="1" x14ac:dyDescent="0.15">
      <c r="A307" s="21"/>
      <c r="B307" s="22"/>
      <c r="C307" s="22"/>
      <c r="D307" s="57"/>
      <c r="E307" s="52"/>
      <c r="F307" s="25"/>
      <c r="G307" s="58"/>
    </row>
    <row r="308" spans="1:7" s="30" customFormat="1" ht="60" customHeight="1" x14ac:dyDescent="0.15">
      <c r="A308" s="3" t="s">
        <v>171</v>
      </c>
      <c r="B308" s="4" t="s">
        <v>172</v>
      </c>
      <c r="C308" s="4" t="s">
        <v>173</v>
      </c>
      <c r="D308" s="4" t="s">
        <v>174</v>
      </c>
      <c r="E308" s="4" t="s">
        <v>175</v>
      </c>
      <c r="F308" s="4" t="s">
        <v>176</v>
      </c>
    </row>
    <row r="309" spans="1:7" ht="30" customHeight="1" x14ac:dyDescent="0.15">
      <c r="A309" s="37"/>
      <c r="B309" s="39" t="s">
        <v>141</v>
      </c>
      <c r="C309" s="48" t="s">
        <v>303</v>
      </c>
      <c r="D309" s="40"/>
      <c r="E309" s="40"/>
      <c r="F309" s="35" t="str">
        <f t="shared" ref="F309:F315" si="26">IF(A309=1,1*D309*E309,"－")</f>
        <v>－</v>
      </c>
      <c r="G309" s="59" t="str">
        <f t="shared" ref="G309:G315" si="27">IF(A309=1,1*D309*2,"－")</f>
        <v>－</v>
      </c>
    </row>
    <row r="310" spans="1:7" ht="18" customHeight="1" x14ac:dyDescent="0.15">
      <c r="A310" s="37"/>
      <c r="B310" s="39" t="s">
        <v>286</v>
      </c>
      <c r="C310" s="48" t="s">
        <v>303</v>
      </c>
      <c r="D310" s="40"/>
      <c r="E310" s="40"/>
      <c r="F310" s="35" t="str">
        <f t="shared" si="26"/>
        <v>－</v>
      </c>
      <c r="G310" s="59" t="str">
        <f t="shared" si="27"/>
        <v>－</v>
      </c>
    </row>
    <row r="311" spans="1:7" ht="18" customHeight="1" x14ac:dyDescent="0.15">
      <c r="A311" s="37"/>
      <c r="B311" s="39" t="s">
        <v>44</v>
      </c>
      <c r="C311" s="48" t="s">
        <v>303</v>
      </c>
      <c r="D311" s="40"/>
      <c r="E311" s="40"/>
      <c r="F311" s="35" t="str">
        <f t="shared" si="26"/>
        <v>－</v>
      </c>
      <c r="G311" s="59" t="str">
        <f t="shared" si="27"/>
        <v>－</v>
      </c>
    </row>
    <row r="312" spans="1:7" ht="30" customHeight="1" x14ac:dyDescent="0.15">
      <c r="A312" s="31"/>
      <c r="B312" s="33" t="s">
        <v>107</v>
      </c>
      <c r="C312" s="48" t="s">
        <v>303</v>
      </c>
      <c r="D312" s="34"/>
      <c r="E312" s="34"/>
      <c r="F312" s="35" t="str">
        <f t="shared" si="26"/>
        <v>－</v>
      </c>
      <c r="G312" s="59" t="str">
        <f t="shared" si="27"/>
        <v>－</v>
      </c>
    </row>
    <row r="313" spans="1:7" ht="18" customHeight="1" x14ac:dyDescent="0.15">
      <c r="A313" s="31"/>
      <c r="B313" s="33" t="s">
        <v>287</v>
      </c>
      <c r="C313" s="48" t="s">
        <v>303</v>
      </c>
      <c r="D313" s="34"/>
      <c r="E313" s="34"/>
      <c r="F313" s="35" t="str">
        <f>IF(A313=1,1*D313*E313,"－")</f>
        <v>－</v>
      </c>
      <c r="G313" s="59" t="str">
        <f>IF(A313=1,1*D313*2,"－")</f>
        <v>－</v>
      </c>
    </row>
    <row r="314" spans="1:7" ht="18" customHeight="1" x14ac:dyDescent="0.15">
      <c r="A314" s="31"/>
      <c r="B314" s="33"/>
      <c r="C314" s="33"/>
      <c r="D314" s="34"/>
      <c r="E314" s="34"/>
      <c r="F314" s="35" t="str">
        <f t="shared" si="26"/>
        <v>－</v>
      </c>
      <c r="G314" s="59" t="str">
        <f t="shared" si="27"/>
        <v>－</v>
      </c>
    </row>
    <row r="315" spans="1:7" ht="18" customHeight="1" x14ac:dyDescent="0.15">
      <c r="A315" s="31"/>
      <c r="B315" s="33"/>
      <c r="C315" s="33"/>
      <c r="D315" s="34"/>
      <c r="E315" s="34"/>
      <c r="F315" s="35" t="str">
        <f t="shared" si="26"/>
        <v>－</v>
      </c>
      <c r="G315" s="59" t="str">
        <f t="shared" si="27"/>
        <v>－</v>
      </c>
    </row>
    <row r="316" spans="1:7" ht="18" customHeight="1" x14ac:dyDescent="0.15">
      <c r="A316" s="41" t="s">
        <v>177</v>
      </c>
      <c r="B316" s="22"/>
      <c r="C316" s="22"/>
    </row>
    <row r="317" spans="1:7" ht="18" customHeight="1" x14ac:dyDescent="0.15">
      <c r="A317" s="60"/>
      <c r="B317" s="22"/>
      <c r="C317" s="22"/>
    </row>
    <row r="318" spans="1:7" ht="18" customHeight="1" x14ac:dyDescent="0.15">
      <c r="A318" s="21"/>
      <c r="B318" s="22"/>
      <c r="C318" s="22"/>
    </row>
    <row r="319" spans="1:7" ht="18" customHeight="1" x14ac:dyDescent="0.15">
      <c r="A319" s="23" t="s">
        <v>186</v>
      </c>
      <c r="B319" s="22"/>
      <c r="C319" s="22"/>
      <c r="D319" s="13" t="s">
        <v>170</v>
      </c>
      <c r="E319" s="24">
        <f>SUM(F322:F333)+SUM(F339:F347)</f>
        <v>0</v>
      </c>
      <c r="F319" s="25" t="s">
        <v>162</v>
      </c>
      <c r="G319" s="26">
        <f>SUM(G322:G333)+SUM(G339:G347)</f>
        <v>0</v>
      </c>
    </row>
    <row r="320" spans="1:7" ht="18" customHeight="1" x14ac:dyDescent="0.15">
      <c r="A320" s="23" t="s">
        <v>187</v>
      </c>
      <c r="B320" s="22"/>
      <c r="C320" s="22"/>
      <c r="D320" s="13"/>
      <c r="E320" s="13"/>
      <c r="F320" s="13"/>
    </row>
    <row r="321" spans="1:7" s="30" customFormat="1" ht="60" customHeight="1" x14ac:dyDescent="0.15">
      <c r="A321" s="3" t="s">
        <v>197</v>
      </c>
      <c r="B321" s="4" t="s">
        <v>172</v>
      </c>
      <c r="C321" s="4" t="s">
        <v>173</v>
      </c>
      <c r="D321" s="4" t="s">
        <v>174</v>
      </c>
      <c r="E321" s="4" t="s">
        <v>175</v>
      </c>
      <c r="F321" s="4" t="s">
        <v>176</v>
      </c>
    </row>
    <row r="322" spans="1:7" ht="30" customHeight="1" x14ac:dyDescent="0.15">
      <c r="A322" s="31"/>
      <c r="B322" s="33" t="s">
        <v>288</v>
      </c>
      <c r="C322" s="48" t="s">
        <v>299</v>
      </c>
      <c r="D322" s="34"/>
      <c r="E322" s="34"/>
      <c r="F322" s="35" t="str">
        <f t="shared" ref="F322:F333" si="28">IF(A322=1,1*D322*E322,"－")</f>
        <v>－</v>
      </c>
      <c r="G322" s="36" t="str">
        <f t="shared" ref="G322:G333" si="29">IF(A322=1,1*D322*2,"－")</f>
        <v>－</v>
      </c>
    </row>
    <row r="323" spans="1:7" ht="18" customHeight="1" x14ac:dyDescent="0.15">
      <c r="A323" s="37"/>
      <c r="B323" s="39" t="s">
        <v>108</v>
      </c>
      <c r="C323" s="48" t="s">
        <v>299</v>
      </c>
      <c r="D323" s="40"/>
      <c r="E323" s="40"/>
      <c r="F323" s="35" t="str">
        <f t="shared" si="28"/>
        <v>－</v>
      </c>
      <c r="G323" s="36" t="str">
        <f t="shared" si="29"/>
        <v>－</v>
      </c>
    </row>
    <row r="324" spans="1:7" ht="30" customHeight="1" x14ac:dyDescent="0.15">
      <c r="A324" s="37"/>
      <c r="B324" s="39" t="s">
        <v>109</v>
      </c>
      <c r="C324" s="48" t="s">
        <v>299</v>
      </c>
      <c r="D324" s="40"/>
      <c r="E324" s="40"/>
      <c r="F324" s="35" t="str">
        <f t="shared" si="28"/>
        <v>－</v>
      </c>
      <c r="G324" s="36" t="str">
        <f t="shared" si="29"/>
        <v>－</v>
      </c>
    </row>
    <row r="325" spans="1:7" ht="18" customHeight="1" x14ac:dyDescent="0.15">
      <c r="A325" s="37"/>
      <c r="B325" s="39" t="s">
        <v>110</v>
      </c>
      <c r="C325" s="48" t="s">
        <v>300</v>
      </c>
      <c r="D325" s="40"/>
      <c r="E325" s="40"/>
      <c r="F325" s="35" t="str">
        <f t="shared" si="28"/>
        <v>－</v>
      </c>
      <c r="G325" s="36" t="str">
        <f t="shared" si="29"/>
        <v>－</v>
      </c>
    </row>
    <row r="326" spans="1:7" ht="18" customHeight="1" x14ac:dyDescent="0.15">
      <c r="A326" s="37"/>
      <c r="B326" s="39" t="s">
        <v>111</v>
      </c>
      <c r="C326" s="48" t="s">
        <v>300</v>
      </c>
      <c r="D326" s="40"/>
      <c r="E326" s="40"/>
      <c r="F326" s="35" t="str">
        <f t="shared" si="28"/>
        <v>－</v>
      </c>
      <c r="G326" s="36" t="str">
        <f t="shared" si="29"/>
        <v>－</v>
      </c>
    </row>
    <row r="327" spans="1:7" ht="18" customHeight="1" x14ac:dyDescent="0.15">
      <c r="A327" s="37"/>
      <c r="B327" s="39" t="s">
        <v>45</v>
      </c>
      <c r="C327" s="48" t="s">
        <v>303</v>
      </c>
      <c r="D327" s="40"/>
      <c r="E327" s="40"/>
      <c r="F327" s="35" t="str">
        <f t="shared" si="28"/>
        <v>－</v>
      </c>
      <c r="G327" s="36" t="str">
        <f t="shared" si="29"/>
        <v>－</v>
      </c>
    </row>
    <row r="328" spans="1:7" ht="18" customHeight="1" x14ac:dyDescent="0.15">
      <c r="A328" s="37"/>
      <c r="B328" s="39" t="s">
        <v>289</v>
      </c>
      <c r="C328" s="48" t="s">
        <v>303</v>
      </c>
      <c r="D328" s="40"/>
      <c r="E328" s="40"/>
      <c r="F328" s="35" t="str">
        <f>IF(A328=1,1*D328*E328,"－")</f>
        <v>－</v>
      </c>
      <c r="G328" s="36" t="str">
        <f>IF(A328=1,1*D328*2,"－")</f>
        <v>－</v>
      </c>
    </row>
    <row r="329" spans="1:7" ht="18" customHeight="1" x14ac:dyDescent="0.15">
      <c r="A329" s="37"/>
      <c r="B329" s="39" t="s">
        <v>290</v>
      </c>
      <c r="C329" s="48" t="s">
        <v>303</v>
      </c>
      <c r="D329" s="40"/>
      <c r="E329" s="40"/>
      <c r="F329" s="35" t="str">
        <f>IF(A329=1,1*D329*E329,"－")</f>
        <v>－</v>
      </c>
      <c r="G329" s="36" t="str">
        <f>IF(A329=1,1*D329*2,"－")</f>
        <v>－</v>
      </c>
    </row>
    <row r="330" spans="1:7" ht="30" customHeight="1" x14ac:dyDescent="0.15">
      <c r="A330" s="37"/>
      <c r="B330" s="39" t="s">
        <v>291</v>
      </c>
      <c r="C330" s="48" t="s">
        <v>303</v>
      </c>
      <c r="D330" s="40"/>
      <c r="E330" s="40"/>
      <c r="F330" s="35" t="str">
        <f>IF(A330=1,1*D330*E330,"－")</f>
        <v>－</v>
      </c>
      <c r="G330" s="36" t="str">
        <f>IF(A330=1,1*D330*2,"－")</f>
        <v>－</v>
      </c>
    </row>
    <row r="331" spans="1:7" ht="18" customHeight="1" x14ac:dyDescent="0.15">
      <c r="A331" s="37"/>
      <c r="B331" s="39" t="s">
        <v>292</v>
      </c>
      <c r="C331" s="48" t="s">
        <v>303</v>
      </c>
      <c r="D331" s="40"/>
      <c r="E331" s="40"/>
      <c r="F331" s="35" t="str">
        <f>IF(A331=1,1*D331*E331,"－")</f>
        <v>－</v>
      </c>
      <c r="G331" s="36" t="str">
        <f>IF(A331=1,1*D331*2,"－")</f>
        <v>－</v>
      </c>
    </row>
    <row r="332" spans="1:7" ht="18" customHeight="1" x14ac:dyDescent="0.15">
      <c r="A332" s="31"/>
      <c r="B332" s="33"/>
      <c r="C332" s="33"/>
      <c r="D332" s="34"/>
      <c r="E332" s="34"/>
      <c r="F332" s="35" t="str">
        <f t="shared" si="28"/>
        <v>－</v>
      </c>
      <c r="G332" s="36" t="str">
        <f t="shared" si="29"/>
        <v>－</v>
      </c>
    </row>
    <row r="333" spans="1:7" ht="18" customHeight="1" x14ac:dyDescent="0.15">
      <c r="A333" s="31"/>
      <c r="B333" s="33"/>
      <c r="C333" s="33"/>
      <c r="D333" s="34"/>
      <c r="E333" s="34"/>
      <c r="F333" s="35" t="str">
        <f t="shared" si="28"/>
        <v>－</v>
      </c>
      <c r="G333" s="36" t="str">
        <f t="shared" si="29"/>
        <v>－</v>
      </c>
    </row>
    <row r="334" spans="1:7" ht="18" customHeight="1" x14ac:dyDescent="0.15">
      <c r="A334" s="41" t="s">
        <v>190</v>
      </c>
      <c r="B334" s="22"/>
      <c r="C334" s="22"/>
    </row>
    <row r="335" spans="1:7" ht="18" customHeight="1" x14ac:dyDescent="0.15">
      <c r="A335" s="41"/>
      <c r="B335" s="22"/>
      <c r="C335" s="22"/>
    </row>
    <row r="336" spans="1:7" ht="18" customHeight="1" x14ac:dyDescent="0.15">
      <c r="A336" s="21"/>
      <c r="B336" s="22"/>
      <c r="C336" s="22"/>
    </row>
    <row r="337" spans="1:8" ht="18" customHeight="1" x14ac:dyDescent="0.15">
      <c r="A337" s="23" t="s">
        <v>136</v>
      </c>
      <c r="B337" s="22"/>
      <c r="C337" s="22"/>
      <c r="D337" s="13"/>
      <c r="E337" s="13"/>
      <c r="F337" s="13"/>
    </row>
    <row r="338" spans="1:8" s="30" customFormat="1" ht="60" customHeight="1" x14ac:dyDescent="0.15">
      <c r="A338" s="3" t="s">
        <v>197</v>
      </c>
      <c r="B338" s="4" t="s">
        <v>172</v>
      </c>
      <c r="C338" s="4" t="s">
        <v>173</v>
      </c>
      <c r="D338" s="4" t="s">
        <v>174</v>
      </c>
      <c r="E338" s="4" t="s">
        <v>175</v>
      </c>
      <c r="F338" s="4" t="s">
        <v>176</v>
      </c>
    </row>
    <row r="339" spans="1:8" ht="18" customHeight="1" x14ac:dyDescent="0.15">
      <c r="A339" s="37"/>
      <c r="B339" s="39" t="s">
        <v>112</v>
      </c>
      <c r="C339" s="48" t="s">
        <v>303</v>
      </c>
      <c r="D339" s="40"/>
      <c r="E339" s="40"/>
      <c r="F339" s="35" t="str">
        <f t="shared" ref="F339:F347" si="30">IF(A339=1,1*D339*E339,"－")</f>
        <v>－</v>
      </c>
      <c r="G339" s="36" t="str">
        <f t="shared" ref="G339:G347" si="31">IF(A339=1,1*D339*2,"－")</f>
        <v>－</v>
      </c>
    </row>
    <row r="340" spans="1:8" ht="18" customHeight="1" x14ac:dyDescent="0.15">
      <c r="A340" s="37"/>
      <c r="B340" s="39" t="s">
        <v>293</v>
      </c>
      <c r="C340" s="48" t="s">
        <v>303</v>
      </c>
      <c r="D340" s="40"/>
      <c r="E340" s="40"/>
      <c r="F340" s="35" t="str">
        <f t="shared" si="30"/>
        <v>－</v>
      </c>
      <c r="G340" s="36" t="str">
        <f t="shared" si="31"/>
        <v>－</v>
      </c>
    </row>
    <row r="341" spans="1:8" ht="18" customHeight="1" x14ac:dyDescent="0.15">
      <c r="A341" s="37"/>
      <c r="B341" s="39" t="s">
        <v>294</v>
      </c>
      <c r="C341" s="48" t="s">
        <v>303</v>
      </c>
      <c r="D341" s="40"/>
      <c r="E341" s="40"/>
      <c r="F341" s="35" t="str">
        <f t="shared" si="30"/>
        <v>－</v>
      </c>
      <c r="G341" s="36" t="str">
        <f t="shared" si="31"/>
        <v>－</v>
      </c>
    </row>
    <row r="342" spans="1:8" ht="18" customHeight="1" x14ac:dyDescent="0.15">
      <c r="A342" s="37"/>
      <c r="B342" s="39" t="s">
        <v>295</v>
      </c>
      <c r="C342" s="48" t="s">
        <v>303</v>
      </c>
      <c r="D342" s="40"/>
      <c r="E342" s="40"/>
      <c r="F342" s="35" t="str">
        <f t="shared" si="30"/>
        <v>－</v>
      </c>
      <c r="G342" s="36" t="str">
        <f t="shared" si="31"/>
        <v>－</v>
      </c>
    </row>
    <row r="343" spans="1:8" ht="30" customHeight="1" x14ac:dyDescent="0.15">
      <c r="A343" s="31"/>
      <c r="B343" s="33" t="s">
        <v>296</v>
      </c>
      <c r="C343" s="48" t="s">
        <v>303</v>
      </c>
      <c r="D343" s="34"/>
      <c r="E343" s="34"/>
      <c r="F343" s="35" t="str">
        <f>IF(A343=1,1*D343*E343,"－")</f>
        <v>－</v>
      </c>
      <c r="G343" s="36" t="str">
        <f>IF(A343=1,1*D343*2,"－")</f>
        <v>－</v>
      </c>
    </row>
    <row r="344" spans="1:8" ht="30" customHeight="1" x14ac:dyDescent="0.15">
      <c r="A344" s="37"/>
      <c r="B344" s="39" t="s">
        <v>297</v>
      </c>
      <c r="C344" s="48" t="s">
        <v>303</v>
      </c>
      <c r="D344" s="40"/>
      <c r="E344" s="40"/>
      <c r="F344" s="35" t="str">
        <f>IF(A344=1,1*D344*E344,"－")</f>
        <v>－</v>
      </c>
      <c r="G344" s="36" t="str">
        <f>IF(A344=1,1*D344*2,"－")</f>
        <v>－</v>
      </c>
    </row>
    <row r="345" spans="1:8" ht="18" customHeight="1" x14ac:dyDescent="0.15">
      <c r="A345" s="37"/>
      <c r="B345" s="39" t="s">
        <v>123</v>
      </c>
      <c r="C345" s="48" t="s">
        <v>303</v>
      </c>
      <c r="D345" s="40"/>
      <c r="E345" s="40"/>
      <c r="F345" s="35" t="str">
        <f t="shared" si="30"/>
        <v>－</v>
      </c>
      <c r="G345" s="36" t="str">
        <f t="shared" si="31"/>
        <v>－</v>
      </c>
    </row>
    <row r="346" spans="1:8" ht="18" customHeight="1" x14ac:dyDescent="0.15">
      <c r="A346" s="31"/>
      <c r="B346" s="33"/>
      <c r="C346" s="33"/>
      <c r="D346" s="34"/>
      <c r="E346" s="34"/>
      <c r="F346" s="35" t="str">
        <f t="shared" si="30"/>
        <v>－</v>
      </c>
      <c r="G346" s="36" t="str">
        <f t="shared" si="31"/>
        <v>－</v>
      </c>
    </row>
    <row r="347" spans="1:8" ht="18" customHeight="1" x14ac:dyDescent="0.15">
      <c r="A347" s="31"/>
      <c r="B347" s="33"/>
      <c r="C347" s="33"/>
      <c r="D347" s="34"/>
      <c r="E347" s="34"/>
      <c r="F347" s="35" t="str">
        <f t="shared" si="30"/>
        <v>－</v>
      </c>
      <c r="G347" s="36" t="str">
        <f t="shared" si="31"/>
        <v>－</v>
      </c>
    </row>
    <row r="348" spans="1:8" ht="18" customHeight="1" x14ac:dyDescent="0.15">
      <c r="A348" s="41" t="s">
        <v>177</v>
      </c>
      <c r="B348" s="22"/>
      <c r="C348" s="22"/>
    </row>
    <row r="349" spans="1:8" ht="18" customHeight="1" x14ac:dyDescent="0.15">
      <c r="A349" s="21"/>
      <c r="B349" s="22"/>
      <c r="C349" s="22"/>
    </row>
    <row r="350" spans="1:8" ht="18" customHeight="1" x14ac:dyDescent="0.15">
      <c r="B350" s="22"/>
      <c r="C350" s="22"/>
      <c r="E350" s="57"/>
      <c r="F350" s="61"/>
      <c r="G350" s="62"/>
      <c r="H350" s="69"/>
    </row>
    <row r="351" spans="1:8" ht="18" customHeight="1" x14ac:dyDescent="0.15">
      <c r="A351" s="23" t="s">
        <v>188</v>
      </c>
      <c r="B351" s="22"/>
      <c r="C351" s="22"/>
      <c r="D351" s="13" t="s">
        <v>170</v>
      </c>
      <c r="E351" s="24">
        <f>SUM(F354:F357)+SUM(F363:F366)</f>
        <v>0</v>
      </c>
      <c r="F351" s="25" t="s">
        <v>162</v>
      </c>
      <c r="G351" s="26">
        <f>SUM(G354:G357)+SUM(G363:G366)</f>
        <v>0</v>
      </c>
    </row>
    <row r="352" spans="1:8" ht="18" customHeight="1" x14ac:dyDescent="0.15">
      <c r="A352" s="23" t="s">
        <v>201</v>
      </c>
      <c r="B352" s="22"/>
      <c r="C352" s="22"/>
      <c r="D352" s="13"/>
      <c r="E352" s="13"/>
      <c r="F352" s="13"/>
    </row>
    <row r="353" spans="1:7" s="30" customFormat="1" ht="60" customHeight="1" x14ac:dyDescent="0.15">
      <c r="A353" s="3" t="s">
        <v>171</v>
      </c>
      <c r="B353" s="4" t="s">
        <v>172</v>
      </c>
      <c r="C353" s="4" t="s">
        <v>173</v>
      </c>
      <c r="D353" s="4" t="s">
        <v>174</v>
      </c>
      <c r="E353" s="4" t="s">
        <v>175</v>
      </c>
      <c r="F353" s="4" t="s">
        <v>176</v>
      </c>
    </row>
    <row r="354" spans="1:7" ht="30" customHeight="1" x14ac:dyDescent="0.15">
      <c r="A354" s="31"/>
      <c r="B354" s="33" t="s">
        <v>113</v>
      </c>
      <c r="C354" s="48" t="s">
        <v>303</v>
      </c>
      <c r="D354" s="34"/>
      <c r="E354" s="34"/>
      <c r="F354" s="35" t="str">
        <f>IF(A354=1,1*D354*E354,"－")</f>
        <v>－</v>
      </c>
      <c r="G354" s="36" t="str">
        <f>IF(A354=1,1*D354*2,"－")</f>
        <v>－</v>
      </c>
    </row>
    <row r="355" spans="1:7" ht="18" customHeight="1" x14ac:dyDescent="0.15">
      <c r="A355" s="31"/>
      <c r="B355" s="33" t="s">
        <v>114</v>
      </c>
      <c r="C355" s="48" t="s">
        <v>303</v>
      </c>
      <c r="D355" s="34"/>
      <c r="E355" s="34"/>
      <c r="F355" s="35" t="str">
        <f>IF(A355=1,1*D355*E355,"－")</f>
        <v>－</v>
      </c>
      <c r="G355" s="36" t="str">
        <f>IF(A355=1,1*D355*2,"－")</f>
        <v>－</v>
      </c>
    </row>
    <row r="356" spans="1:7" ht="18" customHeight="1" x14ac:dyDescent="0.15">
      <c r="A356" s="31"/>
      <c r="B356" s="33"/>
      <c r="C356" s="33"/>
      <c r="D356" s="34"/>
      <c r="E356" s="34"/>
      <c r="F356" s="35" t="str">
        <f>IF(A356=1,1*D356*E356,"－")</f>
        <v>－</v>
      </c>
      <c r="G356" s="36" t="str">
        <f>IF(A356=1,1*D356*2,"－")</f>
        <v>－</v>
      </c>
    </row>
    <row r="357" spans="1:7" ht="18" customHeight="1" x14ac:dyDescent="0.15">
      <c r="A357" s="31"/>
      <c r="B357" s="33"/>
      <c r="C357" s="33"/>
      <c r="D357" s="34"/>
      <c r="E357" s="34"/>
      <c r="F357" s="35" t="str">
        <f>IF(A357=1,1*D357*E357,"－")</f>
        <v>－</v>
      </c>
      <c r="G357" s="36" t="str">
        <f>IF(A357=1,1*D357*2,"－")</f>
        <v>－</v>
      </c>
    </row>
    <row r="358" spans="1:7" ht="18" customHeight="1" x14ac:dyDescent="0.15">
      <c r="A358" s="41" t="s">
        <v>177</v>
      </c>
      <c r="B358" s="22"/>
      <c r="C358" s="22"/>
    </row>
    <row r="359" spans="1:7" ht="18" customHeight="1" x14ac:dyDescent="0.15">
      <c r="A359" s="42"/>
      <c r="B359" s="22"/>
      <c r="C359" s="22"/>
    </row>
    <row r="360" spans="1:7" ht="18" customHeight="1" x14ac:dyDescent="0.15">
      <c r="A360" s="21"/>
      <c r="B360" s="22"/>
      <c r="C360" s="22"/>
    </row>
    <row r="361" spans="1:7" ht="18" customHeight="1" x14ac:dyDescent="0.15">
      <c r="A361" s="23" t="s">
        <v>202</v>
      </c>
      <c r="B361" s="22"/>
      <c r="C361" s="22"/>
      <c r="D361" s="13"/>
      <c r="E361" s="13"/>
      <c r="F361" s="13"/>
    </row>
    <row r="362" spans="1:7" s="30" customFormat="1" ht="60" customHeight="1" x14ac:dyDescent="0.15">
      <c r="A362" s="3" t="s">
        <v>171</v>
      </c>
      <c r="B362" s="4" t="s">
        <v>172</v>
      </c>
      <c r="C362" s="4" t="s">
        <v>173</v>
      </c>
      <c r="D362" s="4" t="s">
        <v>174</v>
      </c>
      <c r="E362" s="4" t="s">
        <v>175</v>
      </c>
      <c r="F362" s="4" t="s">
        <v>176</v>
      </c>
    </row>
    <row r="363" spans="1:7" ht="18" customHeight="1" x14ac:dyDescent="0.15">
      <c r="A363" s="31"/>
      <c r="B363" s="33" t="s">
        <v>46</v>
      </c>
      <c r="C363" s="48" t="s">
        <v>303</v>
      </c>
      <c r="D363" s="34"/>
      <c r="E363" s="34"/>
      <c r="F363" s="35" t="str">
        <f>IF(A363=1,1*D363*E363,"－")</f>
        <v>－</v>
      </c>
      <c r="G363" s="36" t="str">
        <f>IF(A363=1,1*D363*2,"－")</f>
        <v>－</v>
      </c>
    </row>
    <row r="364" spans="1:7" ht="30" customHeight="1" x14ac:dyDescent="0.15">
      <c r="A364" s="31"/>
      <c r="B364" s="33" t="s">
        <v>115</v>
      </c>
      <c r="C364" s="48" t="s">
        <v>303</v>
      </c>
      <c r="D364" s="34"/>
      <c r="E364" s="34"/>
      <c r="F364" s="35" t="str">
        <f>IF(A364=1,1*D364*E364,"－")</f>
        <v>－</v>
      </c>
      <c r="G364" s="36" t="str">
        <f>IF(A364=1,1*D364*2,"－")</f>
        <v>－</v>
      </c>
    </row>
    <row r="365" spans="1:7" ht="18" customHeight="1" x14ac:dyDescent="0.15">
      <c r="A365" s="31"/>
      <c r="B365" s="33"/>
      <c r="C365" s="33"/>
      <c r="D365" s="34"/>
      <c r="E365" s="34"/>
      <c r="F365" s="35" t="str">
        <f>IF(A365=1,1*D365*E365,"－")</f>
        <v>－</v>
      </c>
      <c r="G365" s="36" t="str">
        <f>IF(A365=1,1*D365*2,"－")</f>
        <v>－</v>
      </c>
    </row>
    <row r="366" spans="1:7" ht="18" customHeight="1" x14ac:dyDescent="0.15">
      <c r="A366" s="31"/>
      <c r="B366" s="33"/>
      <c r="C366" s="33"/>
      <c r="D366" s="34"/>
      <c r="E366" s="34"/>
      <c r="F366" s="35" t="str">
        <f>IF(A366=1,1*D366*E366,"－")</f>
        <v>－</v>
      </c>
      <c r="G366" s="36" t="str">
        <f>IF(A366=1,1*D366*2,"－")</f>
        <v>－</v>
      </c>
    </row>
    <row r="367" spans="1:7" ht="18" customHeight="1" x14ac:dyDescent="0.15">
      <c r="A367" s="41" t="s">
        <v>177</v>
      </c>
      <c r="B367" s="22"/>
      <c r="C367" s="22"/>
    </row>
    <row r="369" spans="1:3" x14ac:dyDescent="0.15">
      <c r="A369" s="70"/>
    </row>
    <row r="370" spans="1:3" x14ac:dyDescent="0.15">
      <c r="A370" s="70"/>
    </row>
    <row r="371" spans="1:3" x14ac:dyDescent="0.15">
      <c r="A371" s="70"/>
    </row>
    <row r="374" spans="1:3" x14ac:dyDescent="0.15">
      <c r="B374" s="64"/>
      <c r="C374" s="64"/>
    </row>
  </sheetData>
  <phoneticPr fontId="1"/>
  <pageMargins left="0.7" right="0.7" top="0.75" bottom="0.75" header="0.3" footer="0.3"/>
  <pageSetup paperSize="9" scale="55" orientation="portrait" r:id="rId1"/>
  <rowBreaks count="7" manualBreakCount="7">
    <brk id="58" max="16383" man="1"/>
    <brk id="112" max="16383" man="1"/>
    <brk id="154" max="16383" man="1"/>
    <brk id="212" max="16383" man="1"/>
    <brk id="260" max="16383" man="1"/>
    <brk id="302" max="16383" man="1"/>
    <brk id="349"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【EA21】Ⅰ．廃棄物処理に関する取組</vt:lpstr>
      <vt:lpstr>【EA21】Ⅱ．その他の環境への取組</vt:lpstr>
      <vt:lpstr>【EA21】Ⅰ．廃棄物処理に関する取組!Print_Area</vt:lpstr>
    </vt:vector>
  </TitlesOfParts>
  <Company>㈱エコマネジメント研究所</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kitamoto</dc:creator>
  <cp:lastModifiedBy>oi</cp:lastModifiedBy>
  <cp:lastPrinted>2018-08-16T00:29:59Z</cp:lastPrinted>
  <dcterms:created xsi:type="dcterms:W3CDTF">2003-10-11T22:03:52Z</dcterms:created>
  <dcterms:modified xsi:type="dcterms:W3CDTF">2019-05-09T07:08:59Z</dcterms:modified>
</cp:coreProperties>
</file>