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master\共有\●EA21共通\環境省　EA21ガイドライン／別表Excel\03.ガイドライン2017年版　【中央事務局】-解釈含む\ガイドライン2017年版　【業種別】（中央）\01.建設\02.別表（建設-中央事務局）\建設別表Ver.1.1\"/>
    </mc:Choice>
  </mc:AlternateContent>
  <bookViews>
    <workbookView xWindow="0" yWindow="0" windowWidth="20505" windowHeight="7440"/>
  </bookViews>
  <sheets>
    <sheet name="【EA21】Ⅰ．建設業に関する取組" sheetId="17" r:id="rId1"/>
    <sheet name="【EA21】Ⅱ．その他の環境への取組" sheetId="18" r:id="rId2"/>
  </sheets>
  <definedNames>
    <definedName name="_xlnm.Print_Area" localSheetId="0">'【EA21】Ⅰ．建設業に関する取組'!$A$1:$I$256</definedName>
  </definedNames>
  <calcPr calcId="152511"/>
</workbook>
</file>

<file path=xl/calcChain.xml><?xml version="1.0" encoding="utf-8"?>
<calcChain xmlns="http://schemas.openxmlformats.org/spreadsheetml/2006/main">
  <c r="H207" i="17" l="1"/>
  <c r="I207" i="17"/>
  <c r="F40" i="18" l="1"/>
  <c r="H231" i="17"/>
  <c r="I231" i="17"/>
  <c r="H232" i="17"/>
  <c r="I232" i="17"/>
  <c r="H233" i="17"/>
  <c r="I233" i="17"/>
  <c r="H206" i="17"/>
  <c r="I206" i="17"/>
  <c r="G299" i="18" l="1"/>
  <c r="F299" i="18"/>
  <c r="G171" i="18"/>
  <c r="F171" i="18"/>
  <c r="F112" i="18"/>
  <c r="G112" i="18"/>
  <c r="F113" i="18"/>
  <c r="G113" i="18"/>
  <c r="F114" i="18"/>
  <c r="G114" i="18"/>
  <c r="H204" i="17" l="1"/>
  <c r="I204" i="17"/>
  <c r="H205" i="17"/>
  <c r="I205" i="17"/>
  <c r="H208" i="17"/>
  <c r="I208" i="17"/>
  <c r="H209" i="17"/>
  <c r="I209" i="17"/>
  <c r="H210" i="17"/>
  <c r="I210" i="17"/>
  <c r="H211" i="17"/>
  <c r="I211" i="17"/>
  <c r="I172" i="17" l="1"/>
  <c r="H172" i="17"/>
  <c r="G415" i="18" l="1"/>
  <c r="F415" i="18"/>
  <c r="G414" i="18"/>
  <c r="F414" i="18"/>
  <c r="G413" i="18"/>
  <c r="F413" i="18"/>
  <c r="G412" i="18"/>
  <c r="F412" i="18"/>
  <c r="G406" i="18"/>
  <c r="F406" i="18"/>
  <c r="G405" i="18"/>
  <c r="F405" i="18"/>
  <c r="G404" i="18"/>
  <c r="F404" i="18"/>
  <c r="G403" i="18"/>
  <c r="G400" i="18" s="1"/>
  <c r="F403" i="18"/>
  <c r="E400" i="18" s="1"/>
  <c r="G396" i="18"/>
  <c r="F396" i="18"/>
  <c r="G395" i="18"/>
  <c r="F395" i="18"/>
  <c r="G394" i="18"/>
  <c r="F394" i="18"/>
  <c r="G393" i="18"/>
  <c r="F393" i="18"/>
  <c r="G392" i="18"/>
  <c r="F392" i="18"/>
  <c r="G391" i="18"/>
  <c r="F391" i="18"/>
  <c r="G390" i="18"/>
  <c r="F390" i="18"/>
  <c r="G389" i="18"/>
  <c r="F389" i="18"/>
  <c r="G388" i="18"/>
  <c r="F388" i="18"/>
  <c r="G382" i="18"/>
  <c r="F382" i="18"/>
  <c r="G381" i="18"/>
  <c r="F381" i="18"/>
  <c r="G380" i="18"/>
  <c r="F380" i="18"/>
  <c r="G379" i="18"/>
  <c r="F379" i="18"/>
  <c r="G378" i="18"/>
  <c r="F378" i="18"/>
  <c r="G377" i="18"/>
  <c r="F377" i="18"/>
  <c r="G376" i="18"/>
  <c r="F376" i="18"/>
  <c r="G375" i="18"/>
  <c r="F375" i="18"/>
  <c r="G374" i="18"/>
  <c r="F374" i="18"/>
  <c r="G373" i="18"/>
  <c r="F373" i="18"/>
  <c r="G372" i="18"/>
  <c r="F372" i="18"/>
  <c r="G371" i="18"/>
  <c r="G368" i="18" s="1"/>
  <c r="F371" i="18"/>
  <c r="E368" i="18" s="1"/>
  <c r="G364" i="18"/>
  <c r="F364" i="18"/>
  <c r="G363" i="18"/>
  <c r="F363" i="18"/>
  <c r="G362" i="18"/>
  <c r="F362" i="18"/>
  <c r="G361" i="18"/>
  <c r="F361" i="18"/>
  <c r="G360" i="18"/>
  <c r="F360" i="18"/>
  <c r="G359" i="18"/>
  <c r="F359" i="18"/>
  <c r="G358" i="18"/>
  <c r="G355" i="18" s="1"/>
  <c r="G353" i="18" s="1"/>
  <c r="F358" i="18"/>
  <c r="E355" i="18" s="1"/>
  <c r="E353" i="18"/>
  <c r="G349" i="18"/>
  <c r="F349" i="18"/>
  <c r="G348" i="18"/>
  <c r="F348" i="18"/>
  <c r="G347" i="18"/>
  <c r="F347" i="18"/>
  <c r="G346" i="18"/>
  <c r="F346" i="18"/>
  <c r="G345" i="18"/>
  <c r="F345" i="18"/>
  <c r="G344" i="18"/>
  <c r="F344" i="18"/>
  <c r="G343" i="18"/>
  <c r="F343" i="18"/>
  <c r="G342" i="18"/>
  <c r="F342" i="18"/>
  <c r="G341" i="18"/>
  <c r="F341" i="18"/>
  <c r="G340" i="18"/>
  <c r="F340" i="18"/>
  <c r="G334" i="18"/>
  <c r="F334" i="18"/>
  <c r="G333" i="18"/>
  <c r="F333" i="18"/>
  <c r="G332" i="18"/>
  <c r="F332" i="18"/>
  <c r="G326" i="18"/>
  <c r="F326" i="18"/>
  <c r="G325" i="18"/>
  <c r="F325" i="18"/>
  <c r="G324" i="18"/>
  <c r="F324" i="18"/>
  <c r="G323" i="18"/>
  <c r="F323" i="18"/>
  <c r="G322" i="18"/>
  <c r="F322" i="18"/>
  <c r="G321" i="18"/>
  <c r="F321" i="18"/>
  <c r="G320" i="18"/>
  <c r="F320" i="18"/>
  <c r="G319" i="18"/>
  <c r="F319" i="18"/>
  <c r="G318" i="18"/>
  <c r="F318" i="18"/>
  <c r="G317" i="18"/>
  <c r="F317" i="18"/>
  <c r="G316" i="18"/>
  <c r="F316" i="18"/>
  <c r="G315" i="18"/>
  <c r="F315" i="18"/>
  <c r="G314" i="18"/>
  <c r="F314" i="18"/>
  <c r="G308" i="18"/>
  <c r="F308" i="18"/>
  <c r="G307" i="18"/>
  <c r="F307" i="18"/>
  <c r="G306" i="18"/>
  <c r="F306" i="18"/>
  <c r="G305" i="18"/>
  <c r="F305" i="18"/>
  <c r="G304" i="18"/>
  <c r="F304" i="18"/>
  <c r="G303" i="18"/>
  <c r="F303" i="18"/>
  <c r="G302" i="18"/>
  <c r="F302" i="18"/>
  <c r="G301" i="18"/>
  <c r="F301" i="18"/>
  <c r="G300" i="18"/>
  <c r="G296" i="18" s="1"/>
  <c r="F300" i="18"/>
  <c r="E296" i="18" s="1"/>
  <c r="G292" i="18"/>
  <c r="F292" i="18"/>
  <c r="G291" i="18"/>
  <c r="F291" i="18"/>
  <c r="G290" i="18"/>
  <c r="F290" i="18"/>
  <c r="G289" i="18"/>
  <c r="F289" i="18"/>
  <c r="G288" i="18"/>
  <c r="F288" i="18"/>
  <c r="G287" i="18"/>
  <c r="F287" i="18"/>
  <c r="G286" i="18"/>
  <c r="F286" i="18"/>
  <c r="G285" i="18"/>
  <c r="F285" i="18"/>
  <c r="G284" i="18"/>
  <c r="F284" i="18"/>
  <c r="G283" i="18"/>
  <c r="F283" i="18"/>
  <c r="G282" i="18"/>
  <c r="F282" i="18"/>
  <c r="G281" i="18"/>
  <c r="F281" i="18"/>
  <c r="G280" i="18"/>
  <c r="F280" i="18"/>
  <c r="G279" i="18"/>
  <c r="F279" i="18"/>
  <c r="G278" i="18"/>
  <c r="F278" i="18"/>
  <c r="G275" i="18"/>
  <c r="E275" i="18"/>
  <c r="G273" i="18"/>
  <c r="E273" i="18"/>
  <c r="G269" i="18"/>
  <c r="F269" i="18"/>
  <c r="G268" i="18"/>
  <c r="F268" i="18"/>
  <c r="G267" i="18"/>
  <c r="F267" i="18"/>
  <c r="G266" i="18"/>
  <c r="F266" i="18"/>
  <c r="G263" i="18"/>
  <c r="E263" i="18"/>
  <c r="G259" i="18"/>
  <c r="F259" i="18"/>
  <c r="G258" i="18"/>
  <c r="F258" i="18"/>
  <c r="G257" i="18"/>
  <c r="F257" i="18"/>
  <c r="G256" i="18"/>
  <c r="F256" i="18"/>
  <c r="G255" i="18"/>
  <c r="F255" i="18"/>
  <c r="G254" i="18"/>
  <c r="F254" i="18"/>
  <c r="G253" i="18"/>
  <c r="F253" i="18"/>
  <c r="G252" i="18"/>
  <c r="F252" i="18"/>
  <c r="G251" i="18"/>
  <c r="F251" i="18"/>
  <c r="G248" i="18"/>
  <c r="E248" i="18"/>
  <c r="G244" i="18"/>
  <c r="F244" i="18"/>
  <c r="G243" i="18"/>
  <c r="F243" i="18"/>
  <c r="G242" i="18"/>
  <c r="F242" i="18"/>
  <c r="G241" i="18"/>
  <c r="F241" i="18"/>
  <c r="G235" i="18"/>
  <c r="F235" i="18"/>
  <c r="G234" i="18"/>
  <c r="F234" i="18"/>
  <c r="G233" i="18"/>
  <c r="F233" i="18"/>
  <c r="G232" i="18"/>
  <c r="F232" i="18"/>
  <c r="G231" i="18"/>
  <c r="F231" i="18"/>
  <c r="G230" i="18"/>
  <c r="F230" i="18"/>
  <c r="G229" i="18"/>
  <c r="F229" i="18"/>
  <c r="G228" i="18"/>
  <c r="F228" i="18"/>
  <c r="G227" i="18"/>
  <c r="F227" i="18"/>
  <c r="G221" i="18"/>
  <c r="F221" i="18"/>
  <c r="G220" i="18"/>
  <c r="F220" i="18"/>
  <c r="G219" i="18"/>
  <c r="F219" i="18"/>
  <c r="G218" i="18"/>
  <c r="F218" i="18"/>
  <c r="G217" i="18"/>
  <c r="F217" i="18"/>
  <c r="G216" i="18"/>
  <c r="F216" i="18"/>
  <c r="G215" i="18"/>
  <c r="F215" i="18"/>
  <c r="G214" i="18"/>
  <c r="F214" i="18"/>
  <c r="G213" i="18"/>
  <c r="F213" i="18"/>
  <c r="G212" i="18"/>
  <c r="F212" i="18"/>
  <c r="G211" i="18"/>
  <c r="F211" i="18"/>
  <c r="G210" i="18"/>
  <c r="F210" i="18"/>
  <c r="G209" i="18"/>
  <c r="F209" i="18"/>
  <c r="G208" i="18"/>
  <c r="F208" i="18"/>
  <c r="G207" i="18"/>
  <c r="F207" i="18"/>
  <c r="G206" i="18"/>
  <c r="F206" i="18"/>
  <c r="G205" i="18"/>
  <c r="F205" i="18"/>
  <c r="G204" i="18"/>
  <c r="F204" i="18"/>
  <c r="G203" i="18"/>
  <c r="G199" i="18" s="1"/>
  <c r="F203" i="18"/>
  <c r="E199" i="18" s="1"/>
  <c r="G195" i="18"/>
  <c r="F195" i="18"/>
  <c r="G194" i="18"/>
  <c r="F194" i="18"/>
  <c r="G193" i="18"/>
  <c r="F193" i="18"/>
  <c r="G192" i="18"/>
  <c r="F192" i="18"/>
  <c r="G191" i="18"/>
  <c r="F191" i="18"/>
  <c r="G190" i="18"/>
  <c r="F190" i="18"/>
  <c r="G189" i="18"/>
  <c r="F189" i="18"/>
  <c r="G183" i="18"/>
  <c r="F183" i="18"/>
  <c r="G182" i="18"/>
  <c r="F182" i="18"/>
  <c r="G181" i="18"/>
  <c r="F181" i="18"/>
  <c r="G180" i="18"/>
  <c r="F180" i="18"/>
  <c r="G179" i="18"/>
  <c r="F179" i="18"/>
  <c r="G178" i="18"/>
  <c r="F178" i="18"/>
  <c r="G177" i="18"/>
  <c r="F177" i="18"/>
  <c r="G176" i="18"/>
  <c r="F176" i="18"/>
  <c r="G175" i="18"/>
  <c r="F175" i="18"/>
  <c r="G174" i="18"/>
  <c r="F174" i="18"/>
  <c r="G173" i="18"/>
  <c r="F173" i="18"/>
  <c r="G172" i="18"/>
  <c r="G167" i="18" s="1"/>
  <c r="F172" i="18"/>
  <c r="E167" i="18" s="1"/>
  <c r="E165" i="18" s="1"/>
  <c r="G165" i="18"/>
  <c r="G161" i="18"/>
  <c r="F161" i="18"/>
  <c r="G160" i="18"/>
  <c r="F160" i="18"/>
  <c r="G159" i="18"/>
  <c r="F159" i="18"/>
  <c r="G158" i="18"/>
  <c r="F158" i="18"/>
  <c r="G157" i="18"/>
  <c r="F157" i="18"/>
  <c r="G156" i="18"/>
  <c r="F156" i="18"/>
  <c r="G155" i="18"/>
  <c r="F155" i="18"/>
  <c r="G154" i="18"/>
  <c r="F154" i="18"/>
  <c r="G153" i="18"/>
  <c r="F153" i="18"/>
  <c r="G152" i="18"/>
  <c r="F152" i="18"/>
  <c r="G151" i="18"/>
  <c r="F151" i="18"/>
  <c r="G150" i="18"/>
  <c r="F150" i="18"/>
  <c r="G149" i="18"/>
  <c r="F149" i="18"/>
  <c r="G148" i="18"/>
  <c r="G145" i="18" s="1"/>
  <c r="F148" i="18"/>
  <c r="E145" i="18" s="1"/>
  <c r="G141" i="18"/>
  <c r="F141" i="18"/>
  <c r="G140" i="18"/>
  <c r="F140" i="18"/>
  <c r="G139" i="18"/>
  <c r="F139" i="18"/>
  <c r="G138" i="18"/>
  <c r="F138" i="18"/>
  <c r="G137" i="18"/>
  <c r="F137" i="18"/>
  <c r="G136" i="18"/>
  <c r="F136" i="18"/>
  <c r="G135" i="18"/>
  <c r="F135" i="18"/>
  <c r="G134" i="18"/>
  <c r="F134" i="18"/>
  <c r="G133" i="18"/>
  <c r="F133" i="18"/>
  <c r="G132" i="18"/>
  <c r="F132" i="18"/>
  <c r="G131" i="18"/>
  <c r="F131" i="18"/>
  <c r="G130" i="18"/>
  <c r="F130" i="18"/>
  <c r="G129" i="18"/>
  <c r="F129" i="18"/>
  <c r="G128" i="18"/>
  <c r="F128" i="18"/>
  <c r="G127" i="18"/>
  <c r="F127" i="18"/>
  <c r="G126" i="18"/>
  <c r="F126" i="18"/>
  <c r="G125" i="18"/>
  <c r="F125" i="18"/>
  <c r="G124" i="18"/>
  <c r="G121" i="18" s="1"/>
  <c r="F124" i="18"/>
  <c r="E121" i="18" s="1"/>
  <c r="G117" i="18"/>
  <c r="F117" i="18"/>
  <c r="G116" i="18"/>
  <c r="F116" i="18"/>
  <c r="G115" i="18"/>
  <c r="F115" i="18"/>
  <c r="G111" i="18"/>
  <c r="F111" i="18"/>
  <c r="G110" i="18"/>
  <c r="F110" i="18"/>
  <c r="G109" i="18"/>
  <c r="F109" i="18"/>
  <c r="G108" i="18"/>
  <c r="F108" i="18"/>
  <c r="G107" i="18"/>
  <c r="F107" i="18"/>
  <c r="G106" i="18"/>
  <c r="F106" i="18"/>
  <c r="G105" i="18"/>
  <c r="F105" i="18"/>
  <c r="G104" i="18"/>
  <c r="F104" i="18"/>
  <c r="G103" i="18"/>
  <c r="F103" i="18"/>
  <c r="G102" i="18"/>
  <c r="F102" i="18"/>
  <c r="G101" i="18"/>
  <c r="F101" i="18"/>
  <c r="G100" i="18"/>
  <c r="F100" i="18"/>
  <c r="G99" i="18"/>
  <c r="F99" i="18"/>
  <c r="G98" i="18"/>
  <c r="G95" i="18" s="1"/>
  <c r="F98" i="18"/>
  <c r="E95" i="18" s="1"/>
  <c r="G91" i="18"/>
  <c r="F91" i="18"/>
  <c r="G90" i="18"/>
  <c r="F90" i="18"/>
  <c r="G89" i="18"/>
  <c r="F89" i="18"/>
  <c r="G88" i="18"/>
  <c r="F88" i="18"/>
  <c r="G87" i="18"/>
  <c r="F87" i="18"/>
  <c r="G86" i="18"/>
  <c r="F86" i="18"/>
  <c r="G85" i="18"/>
  <c r="F85" i="18"/>
  <c r="G84" i="18"/>
  <c r="F84" i="18"/>
  <c r="G83" i="18"/>
  <c r="F83" i="18"/>
  <c r="G82" i="18"/>
  <c r="F82" i="18"/>
  <c r="G81" i="18"/>
  <c r="F81" i="18"/>
  <c r="G80" i="18"/>
  <c r="F80" i="18"/>
  <c r="G79" i="18"/>
  <c r="F79" i="18"/>
  <c r="G78" i="18"/>
  <c r="F78" i="18"/>
  <c r="G77" i="18"/>
  <c r="F77" i="18"/>
  <c r="G76" i="18"/>
  <c r="F76" i="18"/>
  <c r="G75" i="18"/>
  <c r="F75" i="18"/>
  <c r="G74" i="18"/>
  <c r="F74" i="18"/>
  <c r="G73" i="18"/>
  <c r="F73" i="18"/>
  <c r="G72" i="18"/>
  <c r="F72" i="18"/>
  <c r="G71" i="18"/>
  <c r="F71" i="18"/>
  <c r="G70" i="18"/>
  <c r="F70" i="18"/>
  <c r="G69" i="18"/>
  <c r="F69" i="18"/>
  <c r="G68" i="18"/>
  <c r="F68" i="18"/>
  <c r="G67" i="18"/>
  <c r="F67" i="18"/>
  <c r="G66" i="18"/>
  <c r="F66" i="18"/>
  <c r="G65" i="18"/>
  <c r="F65" i="18"/>
  <c r="G64" i="18"/>
  <c r="F64" i="18"/>
  <c r="G63" i="18"/>
  <c r="F63" i="18"/>
  <c r="G62" i="18"/>
  <c r="F62" i="18"/>
  <c r="G56" i="18"/>
  <c r="F56" i="18"/>
  <c r="G55" i="18"/>
  <c r="F55" i="18"/>
  <c r="G54" i="18"/>
  <c r="F54" i="18"/>
  <c r="G53" i="18"/>
  <c r="F53" i="18"/>
  <c r="G52" i="18"/>
  <c r="F52" i="18"/>
  <c r="G51" i="18"/>
  <c r="F51" i="18"/>
  <c r="G50" i="18"/>
  <c r="F50" i="18"/>
  <c r="G49" i="18"/>
  <c r="F49" i="18"/>
  <c r="G48" i="18"/>
  <c r="F48" i="18"/>
  <c r="G47" i="18"/>
  <c r="F47" i="18"/>
  <c r="G46" i="18"/>
  <c r="F46" i="18"/>
  <c r="G45" i="18"/>
  <c r="F45" i="18"/>
  <c r="G44" i="18"/>
  <c r="F44" i="18"/>
  <c r="G43" i="18"/>
  <c r="F43" i="18"/>
  <c r="G42" i="18"/>
  <c r="F42" i="18"/>
  <c r="G41" i="18"/>
  <c r="F41" i="18"/>
  <c r="G40" i="18"/>
  <c r="G34" i="18"/>
  <c r="F34" i="18"/>
  <c r="G33" i="18"/>
  <c r="F33" i="18"/>
  <c r="G32" i="18"/>
  <c r="F32" i="18"/>
  <c r="G31" i="18"/>
  <c r="F31" i="18"/>
  <c r="G30" i="18"/>
  <c r="F30" i="18"/>
  <c r="G29" i="18"/>
  <c r="F29" i="18"/>
  <c r="G28" i="18"/>
  <c r="F28" i="18"/>
  <c r="G27" i="18"/>
  <c r="F27" i="18"/>
  <c r="G26" i="18"/>
  <c r="F26" i="18"/>
  <c r="G25" i="18"/>
  <c r="F25" i="18"/>
  <c r="G24" i="18"/>
  <c r="F24" i="18"/>
  <c r="G23" i="18"/>
  <c r="F23" i="18"/>
  <c r="G22" i="18"/>
  <c r="F22" i="18"/>
  <c r="G21" i="18"/>
  <c r="F21" i="18"/>
  <c r="G20" i="18"/>
  <c r="F20" i="18"/>
  <c r="G19" i="18"/>
  <c r="F19" i="18"/>
  <c r="G18" i="18"/>
  <c r="F18" i="18"/>
  <c r="G17" i="18"/>
  <c r="F17" i="18"/>
  <c r="G16" i="18"/>
  <c r="F16" i="18"/>
  <c r="G15" i="18"/>
  <c r="F15" i="18"/>
  <c r="G14" i="18"/>
  <c r="G11" i="18" s="1"/>
  <c r="G9" i="18" s="1"/>
  <c r="F14" i="18"/>
  <c r="G3" i="18"/>
  <c r="I255" i="17"/>
  <c r="H255" i="17"/>
  <c r="I254" i="17"/>
  <c r="H254" i="17"/>
  <c r="I253" i="17"/>
  <c r="H253" i="17"/>
  <c r="I252" i="17"/>
  <c r="H252" i="17"/>
  <c r="I245" i="17"/>
  <c r="H245" i="17"/>
  <c r="I244" i="17"/>
  <c r="H244" i="17"/>
  <c r="I243" i="17"/>
  <c r="H243" i="17"/>
  <c r="I242" i="17"/>
  <c r="I238" i="17" s="1"/>
  <c r="H242" i="17"/>
  <c r="G238" i="17" s="1"/>
  <c r="I234" i="17"/>
  <c r="H234" i="17"/>
  <c r="I230" i="17"/>
  <c r="H230" i="17"/>
  <c r="I220" i="17"/>
  <c r="H220" i="17"/>
  <c r="I219" i="17"/>
  <c r="H219" i="17"/>
  <c r="I218" i="17"/>
  <c r="H218" i="17"/>
  <c r="I203" i="17"/>
  <c r="H203" i="17"/>
  <c r="I202" i="17"/>
  <c r="H202" i="17"/>
  <c r="I201" i="17"/>
  <c r="H201" i="17"/>
  <c r="I200" i="17"/>
  <c r="H200" i="17"/>
  <c r="I199" i="17"/>
  <c r="H199" i="17"/>
  <c r="I198" i="17"/>
  <c r="H198" i="17"/>
  <c r="G194" i="17" s="1"/>
  <c r="I190" i="17"/>
  <c r="H190" i="17"/>
  <c r="I189" i="17"/>
  <c r="H189" i="17"/>
  <c r="I188" i="17"/>
  <c r="H188" i="17"/>
  <c r="I187" i="17"/>
  <c r="H187" i="17"/>
  <c r="I186" i="17"/>
  <c r="H186" i="17"/>
  <c r="I185" i="17"/>
  <c r="H185" i="17"/>
  <c r="I184" i="17"/>
  <c r="I180" i="17" s="1"/>
  <c r="H184" i="17"/>
  <c r="G180" i="17" s="1"/>
  <c r="G178" i="17" s="1"/>
  <c r="I174" i="17"/>
  <c r="H174" i="17"/>
  <c r="I173" i="17"/>
  <c r="H173" i="17"/>
  <c r="I171" i="17"/>
  <c r="H171" i="17"/>
  <c r="I170" i="17"/>
  <c r="I166" i="17" s="1"/>
  <c r="H170" i="17"/>
  <c r="G166" i="17" s="1"/>
  <c r="I162" i="17"/>
  <c r="H162" i="17"/>
  <c r="I161" i="17"/>
  <c r="H161" i="17"/>
  <c r="I160" i="17"/>
  <c r="H160" i="17"/>
  <c r="I159" i="17"/>
  <c r="H159" i="17"/>
  <c r="I155" i="17"/>
  <c r="G155" i="17"/>
  <c r="I151" i="17"/>
  <c r="H151" i="17"/>
  <c r="I150" i="17"/>
  <c r="H150" i="17"/>
  <c r="I149" i="17"/>
  <c r="H149" i="17"/>
  <c r="I148" i="17"/>
  <c r="H148" i="17"/>
  <c r="I147" i="17"/>
  <c r="H147" i="17"/>
  <c r="I140" i="17"/>
  <c r="H140" i="17"/>
  <c r="I139" i="17"/>
  <c r="H139" i="17"/>
  <c r="I138" i="17"/>
  <c r="H138" i="17"/>
  <c r="I137" i="17"/>
  <c r="H137" i="17"/>
  <c r="I136" i="17"/>
  <c r="H136" i="17"/>
  <c r="I135" i="17"/>
  <c r="H135" i="17"/>
  <c r="I134" i="17"/>
  <c r="H134" i="17"/>
  <c r="I133" i="17"/>
  <c r="H133" i="17"/>
  <c r="I132" i="17"/>
  <c r="H132" i="17"/>
  <c r="I131" i="17"/>
  <c r="I126" i="17" s="1"/>
  <c r="H131" i="17"/>
  <c r="G126" i="17" s="1"/>
  <c r="I122" i="17"/>
  <c r="H122" i="17"/>
  <c r="I121" i="17"/>
  <c r="H121" i="17"/>
  <c r="I120" i="17"/>
  <c r="H120" i="17"/>
  <c r="I119" i="17"/>
  <c r="H119" i="17"/>
  <c r="I118" i="17"/>
  <c r="H118" i="17"/>
  <c r="I117" i="17"/>
  <c r="H117" i="17"/>
  <c r="I116" i="17"/>
  <c r="H116" i="17"/>
  <c r="I109" i="17"/>
  <c r="H109" i="17"/>
  <c r="I108" i="17"/>
  <c r="H108" i="17"/>
  <c r="I107" i="17"/>
  <c r="H107" i="17"/>
  <c r="I106" i="17"/>
  <c r="H106" i="17"/>
  <c r="I105" i="17"/>
  <c r="H105" i="17"/>
  <c r="I104" i="17"/>
  <c r="H104" i="17"/>
  <c r="I103" i="17"/>
  <c r="H103" i="17"/>
  <c r="I102" i="17"/>
  <c r="H102" i="17"/>
  <c r="I101" i="17"/>
  <c r="H101" i="17"/>
  <c r="I100" i="17"/>
  <c r="H100" i="17"/>
  <c r="I99" i="17"/>
  <c r="H99" i="17"/>
  <c r="I98" i="17"/>
  <c r="H98" i="17"/>
  <c r="I97" i="17"/>
  <c r="H97" i="17"/>
  <c r="I92" i="17"/>
  <c r="I90" i="17" s="1"/>
  <c r="G92" i="17"/>
  <c r="G90" i="17" s="1"/>
  <c r="I86" i="17"/>
  <c r="H86" i="17"/>
  <c r="I85" i="17"/>
  <c r="H85" i="17"/>
  <c r="I84" i="17"/>
  <c r="H84" i="17"/>
  <c r="I83" i="17"/>
  <c r="H83" i="17"/>
  <c r="I82" i="17"/>
  <c r="H82" i="17"/>
  <c r="I81" i="17"/>
  <c r="H81" i="17"/>
  <c r="I80" i="17"/>
  <c r="H80" i="17"/>
  <c r="I79" i="17"/>
  <c r="H79" i="17"/>
  <c r="I78" i="17"/>
  <c r="H78" i="17"/>
  <c r="I77" i="17"/>
  <c r="H77" i="17"/>
  <c r="I76" i="17"/>
  <c r="I72" i="17" s="1"/>
  <c r="H76" i="17"/>
  <c r="G72" i="17"/>
  <c r="I68" i="17"/>
  <c r="H68" i="17"/>
  <c r="I67" i="17"/>
  <c r="H67" i="17"/>
  <c r="I66" i="17"/>
  <c r="H66" i="17"/>
  <c r="I65" i="17"/>
  <c r="H65" i="17"/>
  <c r="I64" i="17"/>
  <c r="H64" i="17"/>
  <c r="I63" i="17"/>
  <c r="H63" i="17"/>
  <c r="I62" i="17"/>
  <c r="H62" i="17"/>
  <c r="I61" i="17"/>
  <c r="H61" i="17"/>
  <c r="I60" i="17"/>
  <c r="H60" i="17"/>
  <c r="I59" i="17"/>
  <c r="I55" i="17" s="1"/>
  <c r="H59" i="17"/>
  <c r="G55" i="17"/>
  <c r="I51" i="17"/>
  <c r="H51" i="17"/>
  <c r="I50" i="17"/>
  <c r="H50" i="17"/>
  <c r="I49" i="17"/>
  <c r="H49" i="17"/>
  <c r="I48" i="17"/>
  <c r="H48" i="17"/>
  <c r="I47" i="17"/>
  <c r="H47" i="17"/>
  <c r="I43" i="17"/>
  <c r="G43" i="17"/>
  <c r="I39" i="17"/>
  <c r="H39" i="17"/>
  <c r="I38" i="17"/>
  <c r="H38" i="17"/>
  <c r="I37" i="17"/>
  <c r="H37" i="17"/>
  <c r="I36" i="17"/>
  <c r="H36" i="17"/>
  <c r="I35" i="17"/>
  <c r="H35" i="17"/>
  <c r="I34" i="17"/>
  <c r="H34" i="17"/>
  <c r="I33" i="17"/>
  <c r="H33" i="17"/>
  <c r="I32" i="17"/>
  <c r="H32" i="17"/>
  <c r="I31" i="17"/>
  <c r="H31" i="17"/>
  <c r="I24" i="17"/>
  <c r="H24" i="17"/>
  <c r="I23" i="17"/>
  <c r="H23" i="17"/>
  <c r="I22" i="17"/>
  <c r="H22" i="17"/>
  <c r="I21" i="17"/>
  <c r="H21" i="17"/>
  <c r="I20" i="17"/>
  <c r="H20" i="17"/>
  <c r="I19" i="17"/>
  <c r="H19" i="17"/>
  <c r="I18" i="17"/>
  <c r="H18" i="17"/>
  <c r="I17" i="17"/>
  <c r="H17" i="17"/>
  <c r="I16" i="17"/>
  <c r="H16" i="17"/>
  <c r="I15" i="17"/>
  <c r="H15" i="17"/>
  <c r="G11" i="17" s="1"/>
  <c r="G9" i="17" s="1"/>
  <c r="I194" i="17" l="1"/>
  <c r="I178" i="17" s="1"/>
  <c r="I3" i="17" s="1"/>
  <c r="I226" i="17"/>
  <c r="I224" i="17" s="1"/>
  <c r="I11" i="17"/>
  <c r="I9" i="17" s="1"/>
  <c r="G224" i="17"/>
  <c r="G3" i="17" s="1"/>
  <c r="G226" i="17"/>
  <c r="E11" i="18"/>
  <c r="E9" i="18" s="1"/>
  <c r="E3" i="18" s="1"/>
</calcChain>
</file>

<file path=xl/sharedStrings.xml><?xml version="1.0" encoding="utf-8"?>
<sst xmlns="http://schemas.openxmlformats.org/spreadsheetml/2006/main" count="1189" uniqueCount="410">
  <si>
    <t>①環境コミュニケーション</t>
  </si>
  <si>
    <t>③設備の入替・更新時及び施設の改修に当たっての配慮</t>
    <rPh sb="1" eb="3">
      <t>セツビ</t>
    </rPh>
    <rPh sb="4" eb="6">
      <t>イレカエ</t>
    </rPh>
    <rPh sb="7" eb="10">
      <t>コウシンジ</t>
    </rPh>
    <rPh sb="10" eb="11">
      <t>オヨ</t>
    </rPh>
    <rPh sb="12" eb="14">
      <t>シセツ</t>
    </rPh>
    <rPh sb="15" eb="17">
      <t>カイシュウ</t>
    </rPh>
    <rPh sb="18" eb="19">
      <t>ア</t>
    </rPh>
    <rPh sb="23" eb="25">
      <t>ハイリョ</t>
    </rPh>
    <phoneticPr fontId="2"/>
  </si>
  <si>
    <t>使用していない部屋の空調を停止している</t>
  </si>
  <si>
    <t>達成時期を定めた具体的な数値目標を設定している</t>
  </si>
  <si>
    <t>緑のカーテンを設置している</t>
  </si>
  <si>
    <t>すだれや庇の取り付けで窓からの日射の侵入を防いでいる</t>
  </si>
  <si>
    <t>屋上に野菜などを植えて屋上緑化をしている</t>
  </si>
  <si>
    <t>空調を必要な区域や時間に限定して使用している</t>
  </si>
  <si>
    <t>間引き照明を実施している</t>
  </si>
  <si>
    <t>デマンド監視を実施している</t>
  </si>
  <si>
    <t>ピークシフトを実施している</t>
  </si>
  <si>
    <t>空調：外気浸入による熱損失を防ぐ処置をしている</t>
  </si>
  <si>
    <t>空調：外気利用などで効率の良い運転をしている</t>
  </si>
  <si>
    <t>冬季以外は給湯を停止している</t>
  </si>
  <si>
    <t>高効率機器（蓄熱式ヒートポンプなど）を採用している</t>
  </si>
  <si>
    <t>排熱を利用している</t>
  </si>
  <si>
    <t>換気の際に屋外に排出される熱を回収して利用することのできる全熱交換器を採用している</t>
  </si>
  <si>
    <t>従来機との比較でAPFの高いヒートポンプエアコンを採用している</t>
  </si>
  <si>
    <t>給湯設備の配管などを断熱化している</t>
  </si>
  <si>
    <t>電力損失の少ない高効率変圧器を採用している</t>
  </si>
  <si>
    <t>地域冷暖房（地域熱供給）システムを利用している</t>
  </si>
  <si>
    <t>自然エネルギーの積極的利用を進めている／検討している</t>
  </si>
  <si>
    <t>潜熱回収型湯沸器（熱効率95％）を採用している</t>
  </si>
  <si>
    <t>照明器具に個別スイッチ（キャノピースイッチなど）を取り付けている</t>
  </si>
  <si>
    <t>家電製品はトップランナー製品を優先的に選択している（省エネ性能カタログを参考にしている）</t>
  </si>
  <si>
    <t>屋上を遮熱塗装している</t>
  </si>
  <si>
    <t>会議用資料や事務手続書類の簡素化に取り組んでいる</t>
  </si>
  <si>
    <t>使用済み封筒を再利用している</t>
  </si>
  <si>
    <t>書面による郵送に代えて電子メールを活用している</t>
  </si>
  <si>
    <t>レンタルウエス（工業用ぞうきん）を利用している</t>
  </si>
  <si>
    <t>生産工程で使用する塗料や洗浄剤などのタンクを集約化することで使用量を抑制する</t>
  </si>
  <si>
    <t>節水呼びかけの表示をしている</t>
  </si>
  <si>
    <t>蛇口（水栓）をシャワー型にするなど水量を減らす工夫をしている</t>
  </si>
  <si>
    <t>バルブの調整により水量及び水圧の調節を図っている</t>
  </si>
  <si>
    <t>蛇口に節水こま（適量の水を流す機能を持つこま）を設置している</t>
  </si>
  <si>
    <t>水道配管からの漏水を定期的に点検している</t>
  </si>
  <si>
    <t>ホースに手元バルブを取り付けて流し放しを防いでいる</t>
  </si>
  <si>
    <t>自動水栓を取付けている</t>
  </si>
  <si>
    <t>雨水を地下浸透させる設備（浸透升など）を導入している</t>
  </si>
  <si>
    <t>燃料電池システムを導入している</t>
  </si>
  <si>
    <t>カーボン・オフセットに取り組んでいる商品やサービスを購入又は使用している</t>
  </si>
  <si>
    <t>従業員などにマイバッグ運動を呼びかけている</t>
  </si>
  <si>
    <t>３S（整理・整頓・清掃）活動を実施している</t>
  </si>
  <si>
    <t>適切なリサイクル業者を特定・選定している</t>
  </si>
  <si>
    <t>水質汚濁の少ないプロセスや機器（廃液回収・再利用など）を採用している</t>
  </si>
  <si>
    <t>排水処理装置を適切に設置している</t>
  </si>
  <si>
    <t>悪臭防止のため排出口の位置などの配慮を行っている</t>
  </si>
  <si>
    <t>温室効果ガス排出係数の低い小売電気事業者から電力を購入している</t>
  </si>
  <si>
    <t>製品の長寿命化を指向している</t>
  </si>
  <si>
    <t>製品の使用過程でのエネルギーの削減を指向している</t>
  </si>
  <si>
    <t>既存製品についても計画的に製品アセスメントなどを実施している</t>
  </si>
  <si>
    <t>自社独自の環境保全型商品などの開発に積極的に取り組んでいる</t>
  </si>
  <si>
    <t>排気ガスや騒音のレベルを抑えるため適正な車輌整備を行っている</t>
  </si>
  <si>
    <t>エコマーク及び自ら制定したマークや宣言などを製品やパンフレットなどに表示している</t>
  </si>
  <si>
    <t>修理部品の長期的な確保に自主的に取り組んでいる</t>
  </si>
  <si>
    <t>消費者などに環境配慮型商品に関する情報を積極的に提供している</t>
  </si>
  <si>
    <t>事業活動が生物多様性に与える影響を公表している</t>
  </si>
  <si>
    <t>外部関係者の意見を聴取する窓口を設けている</t>
  </si>
  <si>
    <t>環境に関連する表彰制度を実施している</t>
  </si>
  <si>
    <t>建築物の耐久性の向上に取り組んでいる</t>
  </si>
  <si>
    <t>部分換気システムを導入している</t>
  </si>
  <si>
    <t>コージェネレーションシステムを導入している</t>
  </si>
  <si>
    <t>ごみ焼却熱やボイラーなどの廃熱を利用できる回収システムを導入している</t>
  </si>
  <si>
    <t>環境ラベル認定など製品を優先的に購入している</t>
  </si>
  <si>
    <t>省エネルギー基準適合製品を購入している</t>
  </si>
  <si>
    <t>ロッカー室や倉庫、使用頻度が低いトイレなど、照明は普段は消灯し、使用時のみ点灯している</t>
  </si>
  <si>
    <t>パソコン、コピー機などのOA機器は、省電力設定にしている</t>
  </si>
  <si>
    <t>夜間、休日は、パソコン、プリンターなどの主電源を切っている</t>
  </si>
  <si>
    <t>空調の適温化（冷房28℃程度、暖房20℃程度）を徹底している</t>
  </si>
  <si>
    <t>ブラインドやカーテンの利用などにより、熱の出入りを調節している</t>
  </si>
  <si>
    <t>夏季における軽装（クールビズ）、冬季における重ね着（ウォームビズ）など服装の工夫をして、冷暖房の使用を抑えている</t>
  </si>
  <si>
    <t>屋外機の冷却対策（よしず、日陰、散水など）をしている</t>
  </si>
  <si>
    <t>窓に断熱シート（プチプチマットなど）を貼付け、熱のロスを防いでいる</t>
  </si>
  <si>
    <t>冷暖房終了時間前に熱源機を停止し、装置内の熱を有効利用している（予冷や予熱時には外気の取り入れをしていない）</t>
  </si>
  <si>
    <t>エレベーターの夜間、休日の部分的停止などを行っている</t>
  </si>
  <si>
    <t>電力不要時には、負荷遮断、変圧器を遮断している</t>
  </si>
  <si>
    <t>熱源機器（冷凍機、ボイラーなど）の冷水・温水出口温度の設定を、運転効率がよくなるよう可能な限り調整をする他、定期点検を行うなど、適正に管理している</t>
  </si>
  <si>
    <t>空気圧縮機については、必要十分なライン圧力に低圧化している</t>
  </si>
  <si>
    <t>外気温度が概ね20～27℃の中間期は、全熱交換器（換気をしながら、冷暖房の熱を回収して再利用する設備）のバイパス運転（普通換気モード、中間制御運転、熱交換ローター停止）を行っている。又は、窓の開閉などにより外気取り入れ量を調整して室温を調節している</t>
  </si>
  <si>
    <t>共用のコンピューターなどの電源については、管理担当者や使用上のルールを決めるなど、適正に管理している</t>
  </si>
  <si>
    <t>複層ガラス、二重サッシなどを採用し、建物の断熱性能を向上させている</t>
  </si>
  <si>
    <t>昼間の太陽光や人の存在を感知し、必要時のみ点灯する設備を採用している</t>
  </si>
  <si>
    <t>コピー機、パソコン、プリンターなどのOA機器についは、エネルギー効率の高い機器を導入している</t>
  </si>
  <si>
    <t>あらかじめ設定された時刻や時間帯に、照明の箇所や照度などを自動制御するシステムを導入している</t>
  </si>
  <si>
    <t>熱線吸収ガラス、熱線反射ガラスを採用し、日射を遮断している</t>
  </si>
  <si>
    <t>負荷の変動が予想される動力機器において、回転数制御が可能なインバーターを採用している</t>
  </si>
  <si>
    <t>天井埋込形エアコンの吹き出しにファンなどを付けて、風を攪乱させる装置を導入している</t>
  </si>
  <si>
    <t>屋根、壁、床などに断熱材を採用している</t>
  </si>
  <si>
    <t>蒸気配管、加熱装置などの断熱化（保温）している</t>
  </si>
  <si>
    <t>社内LAN、データベースなどの利用による文書の電子化に取り組んでいる</t>
  </si>
  <si>
    <t>打合せや会議の資料などについては、ホワイトボードやプロジェクターの利用により、ペーパーレス化に取り組んでいる</t>
  </si>
  <si>
    <t>印刷物を作成する場合は、その部数が必要最小限の量となるように考慮し、残部が出ないように配慮している</t>
  </si>
  <si>
    <t>両面、集約などの機能を活用した印刷及びコピーを徹底している</t>
  </si>
  <si>
    <t>使用済み用紙、ポスター、カレンダーなどの裏紙が活用できる紙は可能な限り利用するよう工夫している</t>
  </si>
  <si>
    <t>コピー機は、枚数や拡大・縮小の誤りなどのミスコピーを防止するため、使用前に設定を確認するとともに、次に使用する人に配慮し、使用後は必ず設定をリセットしている</t>
  </si>
  <si>
    <t>材料加工時による端材などのロスを減らすため、材料取りや設計の見直しなどを行っている</t>
  </si>
  <si>
    <t>手洗い時、洗い物においては、日常的に節水を励行している</t>
  </si>
  <si>
    <t>社用車の洗車を必要最小限に留め、洗車する場合は節水を励行している</t>
  </si>
  <si>
    <t>トイレに水流し音発生器を取り付けるなど、トイレ用水を節約している</t>
  </si>
  <si>
    <t>冷凍機や冷温水発生機などで使用する冷却水について、循環使用している</t>
  </si>
  <si>
    <t>冷温水発生機、クーリングタワーなどの稼働に伴い使用される水の量が適正に保たれるよう設備の管理を行っている</t>
  </si>
  <si>
    <t xml:space="preserve">太陽光発電設備を導入し、太陽エネルギーを電気として利用している </t>
  </si>
  <si>
    <t xml:space="preserve">太陽熱温水器などを導入し、加熱した水を暖房や給湯に利用している </t>
  </si>
  <si>
    <t>大気汚染について、法令による基準より厳しい自主管理基準を設定し、その遵守に努めている</t>
  </si>
  <si>
    <t>ゴミ箱の削減、あるいは撤去している</t>
  </si>
  <si>
    <t>使い捨て製品（紙コップ、使い捨て容器入りの弁当など）の使用や購入を抑制している</t>
  </si>
  <si>
    <t>リターナブル容器（ビール瓶、一升瓶など）に入った製品を優先的に購入し、使用している</t>
  </si>
  <si>
    <t>再使用又はリサイクルしやすい製品を優先的に購入し、使用している</t>
  </si>
  <si>
    <t>詰め替え可能な製品の利用や備品の修理などにより、製品などの長期使用を進めている</t>
  </si>
  <si>
    <t>コピー機、パソコン、プリンターなどについて、リサイクルしやすい素材を使用した製品を購入している</t>
  </si>
  <si>
    <t>商品の購入時には、簡易包装のものを優先的に購入している</t>
  </si>
  <si>
    <t>納品の際の梱包、包装資材などの削減に取り組んでいる</t>
  </si>
  <si>
    <t>OA機器などの故障時には、修理可能かどうかをチェックし、可能な限り修理することで長期使用に努めている</t>
  </si>
  <si>
    <t>紙、金属缶、ガラスびん、プラスチック、電池などについて、分別回収ボックスの適正配置などにより、ごみの分別を徹底している</t>
  </si>
  <si>
    <t>コピー機、プリンターのトナーカートリッジの回収ルートを確立し、リサイクルを図っている</t>
  </si>
  <si>
    <t>生産工程から発生する金属くず、紙くず、廃液、汚泥などの回収・再利用のための設備やラインを設け、活用している</t>
  </si>
  <si>
    <t>廃棄物焼却の際、塩化ビニールなど焼却に適さない物が混入しないよう徹底するとともに、ばい煙の処理、近隣環境への配慮などを行っている</t>
  </si>
  <si>
    <t>低騒音型機器の使用、防音・防振設備の設置などにより騒音・振動を防止し、日常監視及び測定を実施している</t>
  </si>
  <si>
    <t>コピー用紙、コンピューター用紙、伝票、事務用箋、印刷物、パンフレット、トイレットペーパー、名刺などの紙について、再生紙又は未利用繊維への転換を図っている</t>
  </si>
  <si>
    <t>節水型の家電製品、水洗トイレなどを積極的に購入している</t>
  </si>
  <si>
    <t>環境に配慮した物品などの調達に関する方針、基準などを作成し、それらに基づき物品リストを作成し、リストに基づき購入を行っている</t>
  </si>
  <si>
    <t>再生材料から作られた製品を優先的に購入、使用している</t>
  </si>
  <si>
    <t>無漂白製品（衣料品など）、水性塗料などの環境への負荷の少ない製品を優先的に購入、使用している</t>
  </si>
  <si>
    <t>修理や部品交換が可能で、部品の再使用、素材の再生利用が容易な設計の製品を優先的に購入、使用している</t>
  </si>
  <si>
    <t>製品の小型化、軽量化などにより、同一機能に対して資源使用量のミニマム化を指向している</t>
  </si>
  <si>
    <t>購入する原材料の仕様を変更し、端材などの削減に取り組んでいる</t>
  </si>
  <si>
    <t>製品の生産数量と品目を分析するなどして、生産計画を平準化している</t>
  </si>
  <si>
    <t>自社製品及び社外から購入する部品などについて、想定される環境負荷のチェック表を作成している</t>
  </si>
  <si>
    <t>共用自転車を導入して、近距離の用務には社用車を使用せず、自転車を利用するように努めている</t>
  </si>
  <si>
    <t>公共交通機関の利用などにより、社用車の使用削減に努めている</t>
  </si>
  <si>
    <t>タイヤの空気圧を定期的に確認し、適正値（メーカー指定の空気圧）を保つように努めている</t>
  </si>
  <si>
    <t>共同輸配送、帰り荷の確保に取り組んでいる（積載車の納品・引き取り時）</t>
  </si>
  <si>
    <t>発注・輸送（納品・引き取り）の計画化・平準化、行き過ぎた少量・多頻度輸送やジャスト・イン・タイムサービスの見直しを行っている</t>
  </si>
  <si>
    <t>フロン類の漏洩防止のための留意点など、製品に関する環境への負荷を低減するための消費者への情報提供を行っている</t>
  </si>
  <si>
    <t>再生資源を使用した商品、再生可能な商品、繰り返し使える商品、省エネ・省資源型の商品、容器包装を簡素化した商品、環境ラベル認定の製品などを重点的に販売している</t>
  </si>
  <si>
    <t>上記商品の販売目標を定め、販売促進に積極的に取り組んでいる</t>
  </si>
  <si>
    <t>販売の際に環境配慮型製品の表示、製品アセスメントの結果の表示などを行っている</t>
  </si>
  <si>
    <t>外部から製品の環境負荷に関するデータの提供の依頼があった場合、協力している</t>
  </si>
  <si>
    <t>地元の自然資源の積極的な利用を図り、 地産地消を推進している</t>
  </si>
  <si>
    <t>原材料の生産や採掘が、現地の生物多様性に悪影響を与えるものではないか、先住民の権利は尊重されているかなどについての情報を得ている</t>
  </si>
  <si>
    <t>事業所周辺の環境や生き物の保全活動（生息地の整備など）を通じ、事業活動を行う地域環境への配慮を行っている</t>
  </si>
  <si>
    <t>外部からの情報提供、公表の依頼に対する窓口を置いている</t>
  </si>
  <si>
    <t>意見聴取を定期的に行い、環境への取組の際に考慮している</t>
  </si>
  <si>
    <t>地域のボランティア活動などに積極的に参加し、協力や支援を行っている</t>
  </si>
  <si>
    <t>環境に関する研究や活動を行っているサークルなどに対する支援、又は協働を行っている</t>
  </si>
  <si>
    <t>大学に環境関係の寄附講座を開くなど、 研究機関への支援を行っている</t>
  </si>
  <si>
    <t>環境負荷の少ない建築材の使用、建築材の使用合理化など（合板型枠などの木材の使用合理化、高炉セメント、エコセメント、再生素材の積極的使用など）を依頼している</t>
  </si>
  <si>
    <t>周辺の自然環境（動植物など）への影響を最小限に抑える、又は修復するなど環境に配慮した施工計画の提案を依頼している</t>
  </si>
  <si>
    <t>建築物の老朽化や運用の診断を行い、 改善や環境保全設備の見直しを行っている</t>
  </si>
  <si>
    <t>排水設備のメンテナンス、 吹き付けアスベストの管理（特に解体時の事前除去）などを行っている</t>
  </si>
  <si>
    <t>②リサイクルの促進</t>
    <phoneticPr fontId="2"/>
  </si>
  <si>
    <t>③製品の回収・リサイクル</t>
    <phoneticPr fontId="2"/>
  </si>
  <si>
    <t>①温室効果ガスの排出抑制</t>
    <phoneticPr fontId="2"/>
  </si>
  <si>
    <t>②大気汚染物質の排出抑制</t>
    <phoneticPr fontId="2"/>
  </si>
  <si>
    <t>環境配慮型工法の採用や環境配慮型施工の提案をしている</t>
  </si>
  <si>
    <t>施工方法や作業方法を見直し、廃棄物の発生量の抑制に取り組んでいる</t>
    <rPh sb="14" eb="17">
      <t>ハイキブツ</t>
    </rPh>
    <rPh sb="18" eb="20">
      <t>ハッセイ</t>
    </rPh>
    <rPh sb="20" eb="21">
      <t>リョウ</t>
    </rPh>
    <rPh sb="22" eb="24">
      <t>ヨクセイ</t>
    </rPh>
    <rPh sb="25" eb="26">
      <t>ト</t>
    </rPh>
    <rPh sb="27" eb="28">
      <t>ク</t>
    </rPh>
    <phoneticPr fontId="2"/>
  </si>
  <si>
    <t>環境負荷の少ない施工のための設計、計画の策定に取り組んでいる</t>
    <rPh sb="8" eb="10">
      <t>セコウ</t>
    </rPh>
    <rPh sb="14" eb="16">
      <t>セッケイ</t>
    </rPh>
    <rPh sb="17" eb="19">
      <t>ケイカク</t>
    </rPh>
    <rPh sb="20" eb="22">
      <t>サクテイ</t>
    </rPh>
    <rPh sb="23" eb="24">
      <t>ト</t>
    </rPh>
    <rPh sb="25" eb="26">
      <t>ク</t>
    </rPh>
    <phoneticPr fontId="2"/>
  </si>
  <si>
    <t>建設現場の作業規模に応じた建設機械などの種類や規格を用いることでエネルギーの消費を抑えている</t>
  </si>
  <si>
    <t>建設現場など（道路路面への散水など）や資機材置場で使用する水を再利用するための設備を設置し、活用している（中水利用）</t>
  </si>
  <si>
    <t>舗装工事の舗設で使用する散水用の水は、排水路の水や雨水などを利用している</t>
  </si>
  <si>
    <t>街路樹や公園緑化の植栽工事で使用する散水用の水は、排水路の水や雨水などを利用している</t>
  </si>
  <si>
    <t>建設機械などの洗車には、排水路の水や雨水などを利用している</t>
  </si>
  <si>
    <t>建設機械などを洗車する場合は、泥などを落としてから行っている</t>
  </si>
  <si>
    <t>建設現場などで使用する化学物質は、生分解性などの環境にやさしい製品の使用促進を行っている</t>
  </si>
  <si>
    <t>建設現場などにおける化学物質は必要最小限の使用量とし、保管は原則行わないようにしている</t>
  </si>
  <si>
    <t>燃料消費の少ない建設機械などや設備機器の組み合わせを推進している</t>
  </si>
  <si>
    <t>建設機械などの省エネ運転を推進している</t>
  </si>
  <si>
    <t>建設機械などのアイドリングストップを行っている</t>
  </si>
  <si>
    <t>建設現場などで発生する廃棄物を混合廃棄物としないよう徹底している</t>
  </si>
  <si>
    <t>建設現場などで発生する混合廃棄物を分解などして分別し、リユース、リサイクルしている</t>
  </si>
  <si>
    <t>オイルフェンスの設置など、排水の汚濁防止対策を行っている</t>
  </si>
  <si>
    <t>環境負荷の少ない建築材（合板型枠などの木材、高炉セメント、エコセメント、再生素材など）の調達を行っている</t>
    <rPh sb="12" eb="14">
      <t>ゴウバン</t>
    </rPh>
    <rPh sb="44" eb="46">
      <t>チョウタツ</t>
    </rPh>
    <rPh sb="47" eb="48">
      <t>オコナ</t>
    </rPh>
    <phoneticPr fontId="2"/>
  </si>
  <si>
    <t>環境負荷の少ない建築材の使用、建築材の使用合理化への取組を指向している（合板型枠などの木材の使用合理化、高炉セメント、エコセメント、再生素材の積極的使用など）</t>
  </si>
  <si>
    <t>建設現場など周辺の自然環境などの状態を把握し、周辺地域の関係者に説明し、情報を共有する</t>
  </si>
  <si>
    <t>建設現場など周辺の生物多様性保全の取組を、地域と協働して取り組んでいる</t>
  </si>
  <si>
    <t>事務所及び建設現場など周辺の景観や生物多様性保全に取り組んでいる</t>
  </si>
  <si>
    <t>森林認証などがついた建設資材を用いるよう、グリーン購入を行っている</t>
    <rPh sb="10" eb="12">
      <t>ケンセツ</t>
    </rPh>
    <rPh sb="12" eb="14">
      <t>シザイ</t>
    </rPh>
    <rPh sb="15" eb="16">
      <t>モチ</t>
    </rPh>
    <rPh sb="25" eb="27">
      <t>コウニュウ</t>
    </rPh>
    <rPh sb="28" eb="29">
      <t>オコナ</t>
    </rPh>
    <phoneticPr fontId="2"/>
  </si>
  <si>
    <t>電子マニュフェストを導入している</t>
    <rPh sb="0" eb="2">
      <t>デンシ</t>
    </rPh>
    <rPh sb="10" eb="12">
      <t>ドウニュウ</t>
    </rPh>
    <phoneticPr fontId="2"/>
  </si>
  <si>
    <t>１）生物多様性の保全と持続可能な利用のための取組</t>
    <phoneticPr fontId="2"/>
  </si>
  <si>
    <t>汚染物質除去装置を設置している</t>
  </si>
  <si>
    <t>大気汚染の少ないプロセスや機器（低NOx燃焼機器など）を採用している</t>
  </si>
  <si>
    <t>廃棄物の発生量の把握と削減目標を設定している（維持管理含む）</t>
    <rPh sb="0" eb="3">
      <t>ハイキブツ</t>
    </rPh>
    <phoneticPr fontId="2"/>
  </si>
  <si>
    <t>木材の調達（伐採）に当たり、跡地の緑化、植林、環境修復が適切に行われていることに配慮している。又は跡地緑化などを考慮している</t>
    <rPh sb="6" eb="8">
      <t>バッサイ</t>
    </rPh>
    <phoneticPr fontId="2"/>
  </si>
  <si>
    <t>①施工などにおける取組</t>
    <rPh sb="1" eb="3">
      <t>セコウ</t>
    </rPh>
    <phoneticPr fontId="2"/>
  </si>
  <si>
    <t>環境負荷の少ない施工や工法を採用している</t>
    <rPh sb="0" eb="4">
      <t>カンキョウフカ</t>
    </rPh>
    <rPh sb="5" eb="6">
      <t>スク</t>
    </rPh>
    <phoneticPr fontId="2"/>
  </si>
  <si>
    <t>②出荷、運搬、輸送などにおける取組</t>
    <rPh sb="4" eb="6">
      <t>ウンパン</t>
    </rPh>
    <phoneticPr fontId="2"/>
  </si>
  <si>
    <t>○</t>
  </si>
  <si>
    <t>地域産の木材などを積極的に購入し、使用している</t>
    <rPh sb="0" eb="2">
      <t>チイキ</t>
    </rPh>
    <rPh sb="2" eb="3">
      <t>サン</t>
    </rPh>
    <rPh sb="4" eb="6">
      <t>モクザイ</t>
    </rPh>
    <rPh sb="9" eb="12">
      <t>セッキョクテキ</t>
    </rPh>
    <rPh sb="17" eb="19">
      <t>シヨウ</t>
    </rPh>
    <phoneticPr fontId="2"/>
  </si>
  <si>
    <t>○</t>
    <phoneticPr fontId="2"/>
  </si>
  <si>
    <t>生コンクリートの打設など、気温や湿度、天候、季節に左右される工種は、最適時期に施工するよう工程を工夫している</t>
    <rPh sb="48" eb="50">
      <t>クフウ</t>
    </rPh>
    <phoneticPr fontId="2"/>
  </si>
  <si>
    <t>洗浄薬品などは、交換頻度の見直を行っている（品質維持必須）</t>
    <rPh sb="16" eb="17">
      <t>オコナ</t>
    </rPh>
    <phoneticPr fontId="2"/>
  </si>
  <si>
    <t>施工時、作業時における資材ロスの低減に努めている</t>
    <rPh sb="0" eb="2">
      <t>セコウ</t>
    </rPh>
    <rPh sb="2" eb="3">
      <t>ジ</t>
    </rPh>
    <rPh sb="4" eb="6">
      <t>サギョウ</t>
    </rPh>
    <rPh sb="6" eb="7">
      <t>ジ</t>
    </rPh>
    <rPh sb="11" eb="13">
      <t>シザイ</t>
    </rPh>
    <phoneticPr fontId="2"/>
  </si>
  <si>
    <t>再生可能、有害性の化学物質（塗料に含まれるシンナー等）の含有量が少ないなどの建設資材などを購入している</t>
    <rPh sb="14" eb="16">
      <t>トリョウ</t>
    </rPh>
    <rPh sb="17" eb="18">
      <t>フク</t>
    </rPh>
    <rPh sb="25" eb="26">
      <t>トウ</t>
    </rPh>
    <phoneticPr fontId="2"/>
  </si>
  <si>
    <t>ICTの活用など、既存の工法を変更し、エネルギーの消費を抑えている</t>
    <rPh sb="4" eb="6">
      <t>カツヨウ</t>
    </rPh>
    <phoneticPr fontId="2"/>
  </si>
  <si>
    <t>建設副産物、建設発生土、資材の運搬場所、運搬ルートを見直し、運搬・輸送距離の短縮を図っている</t>
    <rPh sb="0" eb="2">
      <t>ケンセツ</t>
    </rPh>
    <rPh sb="2" eb="5">
      <t>フクサンブツ</t>
    </rPh>
    <rPh sb="6" eb="8">
      <t>ケンセツ</t>
    </rPh>
    <rPh sb="8" eb="11">
      <t>ハッセイド</t>
    </rPh>
    <rPh sb="12" eb="14">
      <t>シザイ</t>
    </rPh>
    <rPh sb="15" eb="17">
      <t>ウンパン</t>
    </rPh>
    <rPh sb="17" eb="19">
      <t>バショ</t>
    </rPh>
    <rPh sb="20" eb="22">
      <t>ウンパン</t>
    </rPh>
    <rPh sb="26" eb="28">
      <t>ミナオ</t>
    </rPh>
    <rPh sb="30" eb="32">
      <t>ウンパン</t>
    </rPh>
    <rPh sb="33" eb="35">
      <t>ユソウ</t>
    </rPh>
    <rPh sb="35" eb="37">
      <t>キョリ</t>
    </rPh>
    <rPh sb="38" eb="40">
      <t>タンシュク</t>
    </rPh>
    <rPh sb="41" eb="42">
      <t>ハカ</t>
    </rPh>
    <phoneticPr fontId="2"/>
  </si>
  <si>
    <t>使用する建設機械、機械を効率的使用の観点からから見直し、エネルギーの消費を抑えている（建設機械を大型化し作業日数を短縮する、資材納入車両を大型化し運搬回数を減少させる、連絡車を普通自動車から軽自動車に変更する、鉄骨材を設計変更により軽量化しクレーンを小型化する等）</t>
    <rPh sb="4" eb="6">
      <t>ケンセツ</t>
    </rPh>
    <rPh sb="6" eb="8">
      <t>キカイ</t>
    </rPh>
    <rPh sb="18" eb="20">
      <t>カンテン</t>
    </rPh>
    <rPh sb="43" eb="45">
      <t>ケンセツ</t>
    </rPh>
    <rPh sb="45" eb="47">
      <t>キカイ</t>
    </rPh>
    <rPh sb="48" eb="51">
      <t>オオガタカ</t>
    </rPh>
    <rPh sb="52" eb="54">
      <t>サギョウ</t>
    </rPh>
    <rPh sb="54" eb="56">
      <t>ニッスウ</t>
    </rPh>
    <rPh sb="57" eb="59">
      <t>タンシュク</t>
    </rPh>
    <rPh sb="62" eb="64">
      <t>シザイ</t>
    </rPh>
    <rPh sb="64" eb="66">
      <t>ノウニュウ</t>
    </rPh>
    <rPh sb="66" eb="68">
      <t>シャリョウ</t>
    </rPh>
    <rPh sb="69" eb="72">
      <t>オオガタカ</t>
    </rPh>
    <rPh sb="73" eb="75">
      <t>ウンパン</t>
    </rPh>
    <rPh sb="75" eb="77">
      <t>カイスウ</t>
    </rPh>
    <rPh sb="78" eb="80">
      <t>ゲンショウ</t>
    </rPh>
    <rPh sb="84" eb="87">
      <t>レンラクシャ</t>
    </rPh>
    <rPh sb="88" eb="90">
      <t>フツウ</t>
    </rPh>
    <rPh sb="90" eb="93">
      <t>ジドウシャ</t>
    </rPh>
    <rPh sb="95" eb="99">
      <t>ケイジドウシャ</t>
    </rPh>
    <rPh sb="100" eb="102">
      <t>ヘンコウ</t>
    </rPh>
    <rPh sb="105" eb="108">
      <t>テッコツザイ</t>
    </rPh>
    <rPh sb="109" eb="111">
      <t>セッケイ</t>
    </rPh>
    <rPh sb="111" eb="113">
      <t>ヘンコウ</t>
    </rPh>
    <rPh sb="116" eb="119">
      <t>ケイリョウカ</t>
    </rPh>
    <rPh sb="125" eb="128">
      <t>コガタカ</t>
    </rPh>
    <rPh sb="130" eb="131">
      <t>トウ</t>
    </rPh>
    <phoneticPr fontId="2"/>
  </si>
  <si>
    <t>仮設照明は白熱球を取りやめ、LEDに切り替える</t>
    <rPh sb="0" eb="2">
      <t>カセツ</t>
    </rPh>
    <rPh sb="2" eb="4">
      <t>ショウメイ</t>
    </rPh>
    <rPh sb="5" eb="8">
      <t>ハクネツキュウ</t>
    </rPh>
    <rPh sb="9" eb="10">
      <t>ト</t>
    </rPh>
    <rPh sb="18" eb="19">
      <t>キ</t>
    </rPh>
    <rPh sb="20" eb="21">
      <t>カ</t>
    </rPh>
    <phoneticPr fontId="2"/>
  </si>
  <si>
    <t>照明器具の位置を下げるなど照度UPに取り組んでいる</t>
    <phoneticPr fontId="2"/>
  </si>
  <si>
    <t>屋外での除草剤、殺虫剤の使用の削減に取り組んでいる</t>
  </si>
  <si>
    <t>保管タンク、配管などの漏れ防止を実施している</t>
  </si>
  <si>
    <t>燃料油、溶剤、塗料などの揮発を防止するなど、VOCの排出抑制に取り組んでいる</t>
  </si>
  <si>
    <t>化学物質の安全性に関する情報伝達のため、SDSにより管理している</t>
  </si>
  <si>
    <t>有害物質のタンク、パイプなどの保守・点検を定期的に行うなど適正管理に努めている</t>
  </si>
  <si>
    <t>＜製造工程＞レイアウト見直しによる使用量の削減をしている</t>
  </si>
  <si>
    <t>年に数回程度油水分離槽の清掃を定期的に行い、油の流出防止に努めている</t>
  </si>
  <si>
    <t>組織の環境への取組状況について、本チェック表（Excelファイル）を基に把握してください。</t>
    <rPh sb="0" eb="2">
      <t>ソシキ</t>
    </rPh>
    <rPh sb="3" eb="5">
      <t>カンキョウ</t>
    </rPh>
    <rPh sb="7" eb="9">
      <t>トリクミ</t>
    </rPh>
    <rPh sb="9" eb="11">
      <t>ジョウキョウ</t>
    </rPh>
    <rPh sb="16" eb="17">
      <t>ホン</t>
    </rPh>
    <rPh sb="21" eb="22">
      <t>ヒョウ</t>
    </rPh>
    <rPh sb="34" eb="35">
      <t>モト</t>
    </rPh>
    <rPh sb="36" eb="38">
      <t>ハアク</t>
    </rPh>
    <phoneticPr fontId="2"/>
  </si>
  <si>
    <t>追加する取組がある場合には、それぞれの項目の下の空欄に取組の内容を記入してください。</t>
    <rPh sb="0" eb="2">
      <t>ツイカ</t>
    </rPh>
    <rPh sb="4" eb="6">
      <t>トリクミ</t>
    </rPh>
    <rPh sb="9" eb="11">
      <t>バアイ</t>
    </rPh>
    <rPh sb="19" eb="21">
      <t>コウモク</t>
    </rPh>
    <rPh sb="22" eb="23">
      <t>シタ</t>
    </rPh>
    <rPh sb="24" eb="26">
      <t>クウラン</t>
    </rPh>
    <rPh sb="27" eb="29">
      <t>トリクミ</t>
    </rPh>
    <rPh sb="30" eb="32">
      <t>ナイヨウ</t>
    </rPh>
    <rPh sb="33" eb="35">
      <t>キニュウ</t>
    </rPh>
    <phoneticPr fontId="2"/>
  </si>
  <si>
    <t>総合結果</t>
    <rPh sb="0" eb="2">
      <t>ソウゴウ</t>
    </rPh>
    <rPh sb="2" eb="4">
      <t>ケッカ</t>
    </rPh>
    <phoneticPr fontId="2"/>
  </si>
  <si>
    <t>／</t>
    <phoneticPr fontId="2"/>
  </si>
  <si>
    <t>○</t>
    <phoneticPr fontId="2"/>
  </si>
  <si>
    <t>関連する取組についてのみ、左の「チェック」の欄に「1」を入力してください。</t>
    <rPh sb="0" eb="2">
      <t>カンレン</t>
    </rPh>
    <rPh sb="4" eb="6">
      <t>トリクミ</t>
    </rPh>
    <rPh sb="13" eb="14">
      <t>ヒダリ</t>
    </rPh>
    <rPh sb="22" eb="23">
      <t>ラン</t>
    </rPh>
    <rPh sb="28" eb="30">
      <t>ニュウリョク</t>
    </rPh>
    <phoneticPr fontId="2"/>
  </si>
  <si>
    <t>「重要度」の欄に、環境経営に著しい効果があると考えられる項目には「3」を、かなり効果がある項目には「2」を、多少効果がある項目には「1」を入力してください。</t>
    <rPh sb="1" eb="4">
      <t>ジュウヨウド</t>
    </rPh>
    <rPh sb="6" eb="7">
      <t>ラン</t>
    </rPh>
    <rPh sb="9" eb="11">
      <t>カンキョウ</t>
    </rPh>
    <rPh sb="11" eb="13">
      <t>ケイエイ</t>
    </rPh>
    <rPh sb="14" eb="15">
      <t>イチジル</t>
    </rPh>
    <rPh sb="17" eb="19">
      <t>コウカ</t>
    </rPh>
    <rPh sb="23" eb="24">
      <t>カンガ</t>
    </rPh>
    <rPh sb="28" eb="30">
      <t>コウモク</t>
    </rPh>
    <rPh sb="40" eb="42">
      <t>コウカ</t>
    </rPh>
    <rPh sb="45" eb="47">
      <t>コウモク</t>
    </rPh>
    <rPh sb="54" eb="56">
      <t>タショウ</t>
    </rPh>
    <rPh sb="56" eb="58">
      <t>コウカ</t>
    </rPh>
    <rPh sb="61" eb="63">
      <t>コウモク</t>
    </rPh>
    <rPh sb="69" eb="71">
      <t>ニュウリョク</t>
    </rPh>
    <phoneticPr fontId="2"/>
  </si>
  <si>
    <t>「取組」の欄に、既に取り組んでいる活動には「2」を、さらに取組が必要は活動には「1」を、取り組んでいない活動には「0」を入力してください。</t>
    <rPh sb="1" eb="3">
      <t>トリクミ</t>
    </rPh>
    <rPh sb="5" eb="6">
      <t>ラン</t>
    </rPh>
    <rPh sb="8" eb="9">
      <t>スデ</t>
    </rPh>
    <rPh sb="10" eb="11">
      <t>ト</t>
    </rPh>
    <rPh sb="12" eb="13">
      <t>ク</t>
    </rPh>
    <rPh sb="17" eb="19">
      <t>カツドウ</t>
    </rPh>
    <rPh sb="29" eb="31">
      <t>トリクミ</t>
    </rPh>
    <rPh sb="32" eb="34">
      <t>ヒツヨウ</t>
    </rPh>
    <rPh sb="35" eb="37">
      <t>カツドウ</t>
    </rPh>
    <rPh sb="44" eb="45">
      <t>ト</t>
    </rPh>
    <rPh sb="46" eb="47">
      <t>ク</t>
    </rPh>
    <rPh sb="52" eb="54">
      <t>カツドウ</t>
    </rPh>
    <rPh sb="60" eb="62">
      <t>ニュウリョク</t>
    </rPh>
    <phoneticPr fontId="2"/>
  </si>
  <si>
    <t>評価点及び結果の点数は、自動で入力されます。</t>
    <rPh sb="0" eb="3">
      <t>ヒョウカテン</t>
    </rPh>
    <rPh sb="3" eb="4">
      <t>オヨ</t>
    </rPh>
    <rPh sb="5" eb="7">
      <t>ケッカ</t>
    </rPh>
    <rPh sb="8" eb="10">
      <t>テンスウ</t>
    </rPh>
    <rPh sb="12" eb="14">
      <t>ジドウ</t>
    </rPh>
    <rPh sb="15" eb="17">
      <t>ニュウリョク</t>
    </rPh>
    <phoneticPr fontId="2"/>
  </si>
  <si>
    <t>１．事業活動へのインプットに関する項目</t>
    <phoneticPr fontId="2"/>
  </si>
  <si>
    <t>大項目結果</t>
    <rPh sb="0" eb="3">
      <t>ダイコウモク</t>
    </rPh>
    <rPh sb="3" eb="5">
      <t>ケッカ</t>
    </rPh>
    <phoneticPr fontId="2"/>
  </si>
  <si>
    <t>／</t>
    <phoneticPr fontId="2"/>
  </si>
  <si>
    <t>１）省エネルギー</t>
  </si>
  <si>
    <t>中項目結果</t>
    <rPh sb="0" eb="3">
      <t>チュウコウモク</t>
    </rPh>
    <rPh sb="3" eb="5">
      <t>ケッカ</t>
    </rPh>
    <phoneticPr fontId="2"/>
  </si>
  <si>
    <t>／</t>
    <phoneticPr fontId="2"/>
  </si>
  <si>
    <t>①エネルギーの効率的利用及び日常的なエネルギーの節約</t>
  </si>
  <si>
    <t>ﾁｪｯｸ</t>
    <phoneticPr fontId="2"/>
  </si>
  <si>
    <t>取組段階の目安
導入
発展
継続的発展</t>
    <rPh sb="0" eb="1">
      <t>ト</t>
    </rPh>
    <rPh sb="1" eb="2">
      <t>ク</t>
    </rPh>
    <rPh sb="2" eb="4">
      <t>ダンカイ</t>
    </rPh>
    <rPh sb="5" eb="7">
      <t>メヤス</t>
    </rPh>
    <rPh sb="8" eb="10">
      <t>ドウニュウ</t>
    </rPh>
    <rPh sb="11" eb="13">
      <t>ハッテン</t>
    </rPh>
    <rPh sb="14" eb="17">
      <t>ケイゾクテキ</t>
    </rPh>
    <rPh sb="17" eb="19">
      <t>ハッテン</t>
    </rPh>
    <phoneticPr fontId="2"/>
  </si>
  <si>
    <t>重要度</t>
    <rPh sb="0" eb="3">
      <t>ジュウヨウド</t>
    </rPh>
    <phoneticPr fontId="2"/>
  </si>
  <si>
    <t>取組</t>
    <rPh sb="0" eb="2">
      <t>トリクミ</t>
    </rPh>
    <phoneticPr fontId="2"/>
  </si>
  <si>
    <t>評価点</t>
    <rPh sb="0" eb="2">
      <t>ヒョウカ</t>
    </rPh>
    <rPh sb="2" eb="3">
      <t>テン</t>
    </rPh>
    <phoneticPr fontId="2"/>
  </si>
  <si>
    <t>↑関連する取組についてのみ「1」を入力してください。</t>
    <phoneticPr fontId="2"/>
  </si>
  <si>
    <t>２）省資源</t>
    <phoneticPr fontId="2"/>
  </si>
  <si>
    <t>／</t>
    <phoneticPr fontId="2"/>
  </si>
  <si>
    <t>↑関連する取組についてのみ「1」を入力してください。</t>
    <phoneticPr fontId="2"/>
  </si>
  <si>
    <t>３）水の効率的利用及び日常的な節水</t>
    <phoneticPr fontId="2"/>
  </si>
  <si>
    <t>雨水の貯留タンクや雨水利用施設の設置などにより、雨水利用を行っている</t>
  </si>
  <si>
    <t>↑関連する取組についてのみ「1」を入力してください。</t>
    <phoneticPr fontId="2"/>
  </si>
  <si>
    <t>４）化学物質使用量の抑制及び管理</t>
    <phoneticPr fontId="2"/>
  </si>
  <si>
    <t>２．事業活動からのアウトプットに関する項目</t>
  </si>
  <si>
    <t>１）温室効果ガスの排出抑制、大気汚染などの防止</t>
    <phoneticPr fontId="2"/>
  </si>
  <si>
    <t>①温室効果ガスの排出抑制</t>
    <phoneticPr fontId="2"/>
  </si>
  <si>
    <t>②大気汚染物質の排出抑制</t>
    <phoneticPr fontId="2"/>
  </si>
  <si>
    <t>設備の定期点検と予防保全の実施をしている</t>
  </si>
  <si>
    <t>↑関連する取組についてのみ「1」を入力してください。</t>
    <phoneticPr fontId="2"/>
  </si>
  <si>
    <t>２）廃棄物等の排出抑制、リサイクル、適正処理</t>
  </si>
  <si>
    <t>①廃棄物の発生そのものを抑える取組</t>
  </si>
  <si>
    <t>②リサイクルの促進</t>
    <phoneticPr fontId="2"/>
  </si>
  <si>
    <t>３）排水処理</t>
    <phoneticPr fontId="2"/>
  </si>
  <si>
    <t>４）その他生活環境に係る保全の取組など</t>
    <phoneticPr fontId="2"/>
  </si>
  <si>
    <t>３．製品及びサービスに関する項目</t>
    <phoneticPr fontId="2"/>
  </si>
  <si>
    <t>１）グリーン購入（環境に配慮した物品などの購入、使用など）</t>
    <phoneticPr fontId="2"/>
  </si>
  <si>
    <t>リサイクルしやすいよう素材の種類や製品の部品点数の削減や、ネジの数を減らすことなどによる解体しやすい構造を指向している</t>
  </si>
  <si>
    <t>４．その他</t>
    <rPh sb="4" eb="5">
      <t>タ</t>
    </rPh>
    <phoneticPr fontId="2"/>
  </si>
  <si>
    <t>１）生物多様性の保全と持続可能な利用のための取組</t>
    <phoneticPr fontId="2"/>
  </si>
  <si>
    <t>２）環境コミュニケーション及び社会貢献</t>
  </si>
  <si>
    <t>②社会貢献</t>
    <phoneticPr fontId="2"/>
  </si>
  <si>
    <t>３）施主・事業主における建築物の増改築、解体などに当たっての環境配慮</t>
    <rPh sb="25" eb="26">
      <t>ア</t>
    </rPh>
    <phoneticPr fontId="2"/>
  </si>
  <si>
    <t>○</t>
    <phoneticPr fontId="2"/>
  </si>
  <si>
    <t>②設備機器などの適正管理</t>
    <phoneticPr fontId="2"/>
  </si>
  <si>
    <t>↑関連する取組についてのみ「1」を入力してください。</t>
    <phoneticPr fontId="2"/>
  </si>
  <si>
    <t>２）省資源</t>
    <phoneticPr fontId="2"/>
  </si>
  <si>
    <t>３）水の効率的利用及び日常的な節水</t>
    <phoneticPr fontId="2"/>
  </si>
  <si>
    <t>ﾁｪｯｸ</t>
    <phoneticPr fontId="2"/>
  </si>
  <si>
    <t>４）化学物質使用量の抑制及び管理</t>
    <phoneticPr fontId="2"/>
  </si>
  <si>
    <t>１）温室効果ガスの排出抑制、大気汚染などの防止</t>
    <phoneticPr fontId="2"/>
  </si>
  <si>
    <t>③産業廃棄物などの適正処理</t>
    <phoneticPr fontId="2"/>
  </si>
  <si>
    <t>３）排水処理</t>
    <phoneticPr fontId="2"/>
  </si>
  <si>
    <t>４）その他生活環境に係る保全の取組など</t>
    <phoneticPr fontId="2"/>
  </si>
  <si>
    <t>１）グリーン購入（環境に配慮した物品などの購入、使用など）</t>
    <phoneticPr fontId="2"/>
  </si>
  <si>
    <t>／</t>
    <phoneticPr fontId="2"/>
  </si>
  <si>
    <t>①設計、計画などにおける取組</t>
    <phoneticPr fontId="2"/>
  </si>
  <si>
    <t>②出荷、輸送などにおける取組</t>
    <phoneticPr fontId="2"/>
  </si>
  <si>
    <t>④環境配慮型商品等の販売及び情報提供</t>
    <phoneticPr fontId="2"/>
  </si>
  <si>
    <t>②社会貢献</t>
    <phoneticPr fontId="2"/>
  </si>
  <si>
    <t>①設計者及び施工業者（工務店、建設会社など）への依頼・協力要請</t>
    <phoneticPr fontId="2"/>
  </si>
  <si>
    <t>②既存建築物が及ぼす環境への影響を予防、低減するための方策</t>
    <phoneticPr fontId="2"/>
  </si>
  <si>
    <t>段階</t>
    <rPh sb="0" eb="2">
      <t>ダンカイ</t>
    </rPh>
    <phoneticPr fontId="2"/>
  </si>
  <si>
    <t>設計・調達</t>
    <rPh sb="0" eb="2">
      <t>セッケイ</t>
    </rPh>
    <rPh sb="3" eb="5">
      <t>チョウタツ</t>
    </rPh>
    <phoneticPr fontId="2"/>
  </si>
  <si>
    <t>施工管理</t>
    <rPh sb="0" eb="2">
      <t>セコウ</t>
    </rPh>
    <rPh sb="2" eb="4">
      <t>カンリ</t>
    </rPh>
    <phoneticPr fontId="2"/>
  </si>
  <si>
    <t>保守点検</t>
    <rPh sb="0" eb="2">
      <t>ホシュ</t>
    </rPh>
    <rPh sb="2" eb="4">
      <t>テンケン</t>
    </rPh>
    <phoneticPr fontId="2"/>
  </si>
  <si>
    <t>②建設機械及び設備機器などの適正管理</t>
    <rPh sb="1" eb="3">
      <t>ケンセツ</t>
    </rPh>
    <rPh sb="3" eb="5">
      <t>キカイ</t>
    </rPh>
    <rPh sb="5" eb="6">
      <t>オヨ</t>
    </rPh>
    <rPh sb="7" eb="9">
      <t>セツビ</t>
    </rPh>
    <rPh sb="9" eb="11">
      <t>キキ</t>
    </rPh>
    <rPh sb="14" eb="16">
      <t>テキセイ</t>
    </rPh>
    <rPh sb="16" eb="18">
      <t>カンリ</t>
    </rPh>
    <phoneticPr fontId="2"/>
  </si>
  <si>
    <t>２）廃棄物などの排出抑制、リサイクル、適正処理</t>
    <phoneticPr fontId="2"/>
  </si>
  <si>
    <t>２）施工・販売・提供する製品及びサービスにおける環境配慮</t>
    <rPh sb="2" eb="4">
      <t>セコウ</t>
    </rPh>
    <rPh sb="5" eb="7">
      <t>ハンバイ</t>
    </rPh>
    <rPh sb="8" eb="10">
      <t>テイキョウ</t>
    </rPh>
    <rPh sb="12" eb="14">
      <t>セイヒン</t>
    </rPh>
    <phoneticPr fontId="2"/>
  </si>
  <si>
    <t>施工方法や作業方法を見直し、エネルギーの効率的利用をしている</t>
  </si>
  <si>
    <t>運搬計画を見直し、エネルギー消費の少ない運搬を行っている</t>
  </si>
  <si>
    <t>建設機械（ショベル、ブルドーザー、クレーンなど）の省燃費運転を行っている</t>
  </si>
  <si>
    <t>建設機械の事前事後の点検整備を怠りなく行っている</t>
  </si>
  <si>
    <t>排出車両（ダンプトラックなど）における過積載を行わないよう教育し、監視している</t>
  </si>
  <si>
    <t>エンジンオイルは環境に配慮した製品を用いている</t>
  </si>
  <si>
    <t>バイオ燃料（廃食用油からの再生燃料など）も現場車両に用いている</t>
  </si>
  <si>
    <t>ハイブリット建機、電気駆動建機などを導入している</t>
  </si>
  <si>
    <t>低騒音、低振動建機を利用している</t>
  </si>
  <si>
    <t>施工に合わせて、スプレーガンなどの利用で塗料や洗浄剤などの使用量を抑制している</t>
  </si>
  <si>
    <t>仮設材料を工夫し、安全を重視しつつ再利用するなど環境に配慮している</t>
  </si>
  <si>
    <t>建設発生土の場内利用や、再利用を図る工夫をしている</t>
  </si>
  <si>
    <t>粉塵飛散防止のための散水や打ち水によるクールダウンには雨水や中水を有効に利用している</t>
  </si>
  <si>
    <t>建設機械などの洗車などに使用するホースの先には、ストッパーを付けている</t>
  </si>
  <si>
    <t>消毒用アルコールを非危険物のものにしている</t>
  </si>
  <si>
    <t>燃料油、溶剤、塗料などは揮発を防止するなど、VOCの排出抑制に取り組んでいる</t>
  </si>
  <si>
    <t>燃料消費の少ない施工方法や作業方法を採用している</t>
  </si>
  <si>
    <t>施工方法や作業方法によって、燃料消費の少ない建設機械などや設備機器を選定している</t>
  </si>
  <si>
    <t>燃料消費の少ない運搬経路や資材搬入経路を検討し、採用している</t>
  </si>
  <si>
    <t>建設車両のタイヤ空気圧の適正維持を行っている</t>
  </si>
  <si>
    <t>国土交通省の建設施工における地球温暖化防止の手引きに従い、取り組んでいる</t>
  </si>
  <si>
    <t>低炭素型建設機械の導入を図っている</t>
  </si>
  <si>
    <t>燃料消費の少ない工法への変更に取り組んでいる</t>
  </si>
  <si>
    <t>情報化施工による低燃費施工の導入を図っている</t>
  </si>
  <si>
    <t>排出ガス低減効果のある燃料やオイルを使用している</t>
  </si>
  <si>
    <t>建設機械などの定期的自主点検の他、施工開始時などに点検を実施している</t>
  </si>
  <si>
    <t>定期的に吸気口の清掃をしている</t>
  </si>
  <si>
    <t>施工温度の影響による品質劣化を防ぐため温度管理を徹底している</t>
  </si>
  <si>
    <t>施工管理の出来型管理計画時に、設計基準に上乗せした自主基準を設けて、生コンクリートやアスファルト・コンクリートの廃棄を抑制している</t>
  </si>
  <si>
    <t>建設資材発注時に使用数量を再チェックし、残余建設資材の廃棄を抑制している</t>
  </si>
  <si>
    <t>施工方法や作業方法を見直し、水質汚濁の少ない方法に変更している</t>
  </si>
  <si>
    <t>建設現場などで周辺の生活環境に影響の少ない時間帯での施工を行っている</t>
  </si>
  <si>
    <t>建設現場などで周辺の生活環境に影響の少ない施工方法や作業方法を検討し、施工している</t>
  </si>
  <si>
    <t>建設現場などで周辺の生活環境に影響の少ない工法を提案し、採用している</t>
  </si>
  <si>
    <t>建設現場などで事前環境調査の実施及び対策を実施している</t>
  </si>
  <si>
    <t>建設現場などで周辺の自然との共生と調和を指向している</t>
  </si>
  <si>
    <t>再生資源の積極的利用に取り組んでいる</t>
  </si>
  <si>
    <t>帰り荷や複数現場への共積み、乗り合いを励行している</t>
  </si>
  <si>
    <t>建設現場などで周辺の生物多様性保全に取り組んでいる</t>
  </si>
  <si>
    <t>建設現場及び周辺の自然環境の把握をしている</t>
  </si>
  <si>
    <t>別表　環境への取組の自己チェック表【建設業者向け】Ⅰ．建設業に関する取組</t>
    <rPh sb="0" eb="2">
      <t>ベッピョウ</t>
    </rPh>
    <rPh sb="3" eb="5">
      <t>カンキョウ</t>
    </rPh>
    <rPh sb="7" eb="9">
      <t>トリクミ</t>
    </rPh>
    <rPh sb="10" eb="12">
      <t>ジコ</t>
    </rPh>
    <rPh sb="16" eb="17">
      <t>ヒョウ</t>
    </rPh>
    <rPh sb="18" eb="20">
      <t>ケンセツ</t>
    </rPh>
    <rPh sb="20" eb="22">
      <t>ギョウシャ</t>
    </rPh>
    <rPh sb="22" eb="23">
      <t>ム</t>
    </rPh>
    <rPh sb="27" eb="30">
      <t>ケンセツギョウ</t>
    </rPh>
    <rPh sb="31" eb="32">
      <t>カン</t>
    </rPh>
    <rPh sb="34" eb="36">
      <t>トリクミ</t>
    </rPh>
    <phoneticPr fontId="2"/>
  </si>
  <si>
    <t>１）省エネルギー（アウトプットである温室効果ガスの排出抑制にも効果がある取組）</t>
    <phoneticPr fontId="2"/>
  </si>
  <si>
    <t>具体的な取組内容</t>
    <rPh sb="0" eb="3">
      <t>グタイテキ</t>
    </rPh>
    <rPh sb="4" eb="6">
      <t>トリク</t>
    </rPh>
    <rPh sb="6" eb="8">
      <t>ナイヨウ</t>
    </rPh>
    <phoneticPr fontId="2"/>
  </si>
  <si>
    <t>別表　環境への取組の自己チェック表【建設業者向け】Ⅱ．その他の環境への取組</t>
    <rPh sb="0" eb="2">
      <t>ベッピョウ</t>
    </rPh>
    <rPh sb="3" eb="5">
      <t>カンキョウ</t>
    </rPh>
    <rPh sb="7" eb="9">
      <t>トリクミ</t>
    </rPh>
    <rPh sb="10" eb="12">
      <t>ジコ</t>
    </rPh>
    <rPh sb="16" eb="17">
      <t>ヒョウ</t>
    </rPh>
    <rPh sb="18" eb="20">
      <t>ケンセツ</t>
    </rPh>
    <rPh sb="20" eb="22">
      <t>ギョウシャ</t>
    </rPh>
    <rPh sb="22" eb="23">
      <t>ム</t>
    </rPh>
    <rPh sb="29" eb="30">
      <t>タ</t>
    </rPh>
    <rPh sb="31" eb="33">
      <t>カンキョウ</t>
    </rPh>
    <rPh sb="35" eb="37">
      <t>トリクミ</t>
    </rPh>
    <phoneticPr fontId="2"/>
  </si>
  <si>
    <t>１．建設業の取組に関する項目</t>
    <phoneticPr fontId="2"/>
  </si>
  <si>
    <t>事務室、工場などの照明は、昼休み、残業時など、不必要な時は消灯している</t>
    <phoneticPr fontId="2"/>
  </si>
  <si>
    <t>エレベーターの使用を控え、階段を使用している</t>
    <phoneticPr fontId="2"/>
  </si>
  <si>
    <t>人感センサー、照度センサー等による管理を行っている</t>
    <rPh sb="7" eb="9">
      <t>ショウド</t>
    </rPh>
    <rPh sb="13" eb="14">
      <t>トウ</t>
    </rPh>
    <rPh sb="17" eb="19">
      <t>カンリ</t>
    </rPh>
    <rPh sb="20" eb="21">
      <t>オコナ</t>
    </rPh>
    <phoneticPr fontId="2"/>
  </si>
  <si>
    <t>空調機のフィルターの定期的な清掃・交換など、適正に管理している</t>
    <phoneticPr fontId="2"/>
  </si>
  <si>
    <t>照明器具については、定期的な清掃、交換を行うなど、適正に管理している</t>
  </si>
  <si>
    <t>LED照明を採用している</t>
  </si>
  <si>
    <t>天然ガスを利用した空調システムなどの省エネルギー型空調設備を導入している</t>
  </si>
  <si>
    <t>空調機の屋外機に散水装置を取り付けている（ピークカット対策）</t>
    <phoneticPr fontId="2"/>
  </si>
  <si>
    <t>電力のデマンドコントロールを採用している（ピークカット対策）</t>
  </si>
  <si>
    <t>作成する書類は１枚にまとめる"１枚ベスト運動"に取り組んでいる</t>
    <phoneticPr fontId="2"/>
  </si>
  <si>
    <t>製品に合わせたスプレーガンの利用で塗料や洗浄剤などの使用量を抑制している</t>
  </si>
  <si>
    <t>溶剤、洗浄剤、触媒といった補助材料を削減するため、原材料の仕様変更などを見直している</t>
  </si>
  <si>
    <t>資源が有効に利用できるよう同種の工事や施工が、同時期に行える配慮をしている</t>
  </si>
  <si>
    <t>建設材料の調達・発注量をなるべく正確に算出し、無駄を出さない工夫をしている</t>
  </si>
  <si>
    <t>事務所や建設現場で使用する水を再利用するための設備を設置し、活用している（中水利用）</t>
    <rPh sb="0" eb="3">
      <t>ジムショ</t>
    </rPh>
    <rPh sb="4" eb="6">
      <t>ケンセツ</t>
    </rPh>
    <rPh sb="6" eb="8">
      <t>ゲンバ</t>
    </rPh>
    <phoneticPr fontId="2"/>
  </si>
  <si>
    <t>塗装やメッキに使用する洗浄水を多段（カスケード）使用している</t>
  </si>
  <si>
    <t>危険物に該当しない消毒剤を使用している</t>
    <rPh sb="0" eb="3">
      <t>キケンブツ</t>
    </rPh>
    <rPh sb="4" eb="6">
      <t>ガイトウ</t>
    </rPh>
    <rPh sb="9" eb="12">
      <t>ショウドクザイ</t>
    </rPh>
    <rPh sb="13" eb="15">
      <t>シヨウ</t>
    </rPh>
    <phoneticPr fontId="2"/>
  </si>
  <si>
    <t>洗浄薬品などは、交換頻度を見直しを行い、使用量の削減に取り組んでいる</t>
    <rPh sb="17" eb="18">
      <t>オコナ</t>
    </rPh>
    <rPh sb="20" eb="23">
      <t>シヨウリョウ</t>
    </rPh>
    <rPh sb="24" eb="26">
      <t>サクゲン</t>
    </rPh>
    <rPh sb="27" eb="28">
      <t>ト</t>
    </rPh>
    <rPh sb="29" eb="30">
      <t>ク</t>
    </rPh>
    <phoneticPr fontId="2"/>
  </si>
  <si>
    <t>有害物質のタンク、パイプ類は漏洩、拡散などを防止できる構造としている</t>
  </si>
  <si>
    <t>化学物質について、その種類、使用量、保管量、使用方法、使用場所、保管場所などを経時的に把握し、記録･管理している</t>
    <phoneticPr fontId="2"/>
  </si>
  <si>
    <t>有害性の化学物質の排出量の計測、推定などを行っている</t>
  </si>
  <si>
    <t>有害性の化学物質の表示を徹底している</t>
  </si>
  <si>
    <t>自社の車両の運転におけるムダな燃料使用をさけるため、ドライブレコーダーなどを導入し、車両の運転における燃料効率の改善を図っている</t>
  </si>
  <si>
    <t>製品購入の際には、できるだけHFC（ハイドロフルオロカーボン）、PFC（パーフルオロカーボン）、SF６（六フッ化硫黄）などを使用していない製品を選ぶように配慮している</t>
  </si>
  <si>
    <t>HFC（ハイドロフルオロカーボン）、PFC（パーフルオロカーボン）、SF６（六フッ化硫黄）などを使用している製品を廃棄する際の回収に努めている</t>
  </si>
  <si>
    <t>マイクロ水力（発電規模100kW程度以下の水力発電）を導入している</t>
    <phoneticPr fontId="2"/>
  </si>
  <si>
    <t>蓄電池やヒートポンプ蓄熱や水素などの蓄エネを行っている</t>
    <rPh sb="0" eb="3">
      <t>チクデンチ</t>
    </rPh>
    <rPh sb="10" eb="12">
      <t>チクネツ</t>
    </rPh>
    <rPh sb="13" eb="15">
      <t>スイソ</t>
    </rPh>
    <rPh sb="18" eb="19">
      <t>チク</t>
    </rPh>
    <rPh sb="22" eb="23">
      <t>オコナ</t>
    </rPh>
    <phoneticPr fontId="2"/>
  </si>
  <si>
    <t>社用車について、ハイブリッド車や低燃費車、低排出ガス認定車、電気自動車、天然ガス自動車などの低公害車への切替えに取り組んでいる</t>
    <rPh sb="0" eb="3">
      <t>シャヨウシャ</t>
    </rPh>
    <rPh sb="14" eb="15">
      <t>シャ</t>
    </rPh>
    <rPh sb="16" eb="19">
      <t>テイネンピ</t>
    </rPh>
    <rPh sb="19" eb="20">
      <t>シャ</t>
    </rPh>
    <rPh sb="21" eb="24">
      <t>テイハイシュツ</t>
    </rPh>
    <rPh sb="26" eb="29">
      <t>ニンテイシャ</t>
    </rPh>
    <rPh sb="30" eb="32">
      <t>デンキ</t>
    </rPh>
    <rPh sb="32" eb="35">
      <t>ジドウシャ</t>
    </rPh>
    <rPh sb="36" eb="38">
      <t>テンネン</t>
    </rPh>
    <rPh sb="40" eb="43">
      <t>ジドウシャ</t>
    </rPh>
    <rPh sb="46" eb="49">
      <t>テイコウガイ</t>
    </rPh>
    <rPh sb="49" eb="50">
      <t>シャ</t>
    </rPh>
    <rPh sb="52" eb="53">
      <t>キ</t>
    </rPh>
    <rPh sb="53" eb="54">
      <t>カ</t>
    </rPh>
    <rPh sb="56" eb="57">
      <t>ト</t>
    </rPh>
    <rPh sb="58" eb="59">
      <t>ク</t>
    </rPh>
    <phoneticPr fontId="2"/>
  </si>
  <si>
    <t>日常的に大気汚染防止への配慮（燃焼管理など）を行っている</t>
  </si>
  <si>
    <t>ペーパータオルを廃止している</t>
  </si>
  <si>
    <t>マイ箸、マイカップ、マイ水筒運動を行っている</t>
  </si>
  <si>
    <t>帳票など紙類の削減について見直しを行っている</t>
    <rPh sb="4" eb="6">
      <t>カミルイ</t>
    </rPh>
    <rPh sb="7" eb="9">
      <t>サクゲン</t>
    </rPh>
    <rPh sb="13" eb="15">
      <t>ミナオ</t>
    </rPh>
    <rPh sb="17" eb="18">
      <t>オコナ</t>
    </rPh>
    <phoneticPr fontId="2"/>
  </si>
  <si>
    <t>廃棄物の重量を正確に把握し、MFCA（マテリアルフローコスト会計）などに基づき廃棄物の原価を計算している</t>
  </si>
  <si>
    <t>クレームによる再工事等が発生しないよう施工等における品質管理に努めている</t>
    <phoneticPr fontId="2"/>
  </si>
  <si>
    <t>廃棄物処理方法の変更をしたり、分別廃棄の徹底を行い、廃棄物を資源化できるようにしている</t>
    <rPh sb="0" eb="3">
      <t>ハイキブツ</t>
    </rPh>
    <rPh sb="3" eb="5">
      <t>ショリ</t>
    </rPh>
    <rPh sb="5" eb="7">
      <t>ホウホウ</t>
    </rPh>
    <rPh sb="8" eb="10">
      <t>ヘンコウ</t>
    </rPh>
    <rPh sb="15" eb="17">
      <t>ブンベツ</t>
    </rPh>
    <rPh sb="17" eb="19">
      <t>ハイキ</t>
    </rPh>
    <rPh sb="20" eb="22">
      <t>テッテイ</t>
    </rPh>
    <rPh sb="23" eb="24">
      <t>オコナ</t>
    </rPh>
    <rPh sb="26" eb="29">
      <t>ハイキブツ</t>
    </rPh>
    <rPh sb="30" eb="33">
      <t>シゲンカ</t>
    </rPh>
    <phoneticPr fontId="2"/>
  </si>
  <si>
    <t>シュレッダーの使用を機密文書などに限り、シュレッダー処理紙のリサイクルに努めている</t>
  </si>
  <si>
    <t>発生したごみは可能な限り、圧縮などを行い、減容している</t>
  </si>
  <si>
    <t>メタン発生防止のため、生ごみなどの分別・リサイクルや適正な焼却処分を極力行うことにより、有機物の埋立て処分を抑制している</t>
    <phoneticPr fontId="2"/>
  </si>
  <si>
    <t>廃棄物を見える化している（量、金額、委託先など）</t>
  </si>
  <si>
    <t>排水への有害物質や有機汚濁物質の混入をできるだけ少なくしている</t>
    <rPh sb="0" eb="2">
      <t>ハイスイ</t>
    </rPh>
    <rPh sb="4" eb="8">
      <t>ユウガイブッシツ</t>
    </rPh>
    <rPh sb="9" eb="11">
      <t>ユウキ</t>
    </rPh>
    <rPh sb="11" eb="13">
      <t>オダク</t>
    </rPh>
    <rPh sb="13" eb="15">
      <t>ブッシツ</t>
    </rPh>
    <rPh sb="16" eb="18">
      <t>コンニュウ</t>
    </rPh>
    <rPh sb="24" eb="25">
      <t>スク</t>
    </rPh>
    <phoneticPr fontId="2"/>
  </si>
  <si>
    <t>浄化槽の適切な維持管理を実施している</t>
  </si>
  <si>
    <t>水質汚濁に関連する法令による基準より厳しい自主管理基準を設定し、その達成に努めている</t>
    <rPh sb="5" eb="7">
      <t>カンレン</t>
    </rPh>
    <phoneticPr fontId="2"/>
  </si>
  <si>
    <t>油水分離槽を設置し、油の分離・回収に努めている</t>
  </si>
  <si>
    <t>再生資源の積極的利用に取り組んでいる</t>
    <rPh sb="0" eb="2">
      <t>サイセイ</t>
    </rPh>
    <rPh sb="2" eb="4">
      <t>シゲン</t>
    </rPh>
    <rPh sb="5" eb="8">
      <t>セッキョクテキ</t>
    </rPh>
    <rPh sb="8" eb="10">
      <t>リヨウ</t>
    </rPh>
    <rPh sb="11" eb="12">
      <t>ト</t>
    </rPh>
    <rPh sb="13" eb="14">
      <t>ク</t>
    </rPh>
    <phoneticPr fontId="2"/>
  </si>
  <si>
    <t>間伐材、未利用資源などを利用した製品を積極的に購入、使用している</t>
  </si>
  <si>
    <t>木材の調達に当たり、跡地の緑化、植林、環境修復が適切に行われていることに配慮している。又は跡地緑化などを考慮している</t>
  </si>
  <si>
    <t>社用車について、ハイブリッド車や低燃費車、低排出ガス認定車、電気自動車、天然ガス自動車などの低公害車への切替えに取り組んでいる（再掲）</t>
    <rPh sb="64" eb="66">
      <t>サイケイ</t>
    </rPh>
    <phoneticPr fontId="2"/>
  </si>
  <si>
    <t>２）施行・販売・提供する製品及びサービスにおける環境配慮</t>
    <rPh sb="2" eb="4">
      <t>セコウ</t>
    </rPh>
    <rPh sb="5" eb="7">
      <t>ハンバイ</t>
    </rPh>
    <rPh sb="8" eb="10">
      <t>テイキョウ</t>
    </rPh>
    <rPh sb="12" eb="14">
      <t>セイヒン</t>
    </rPh>
    <phoneticPr fontId="2"/>
  </si>
  <si>
    <t>簡易包装の推進、多重包装の見直しなどを推進している</t>
    <rPh sb="0" eb="2">
      <t>カンイ</t>
    </rPh>
    <rPh sb="2" eb="4">
      <t>ホウソウ</t>
    </rPh>
    <rPh sb="5" eb="7">
      <t>スイシン</t>
    </rPh>
    <rPh sb="8" eb="10">
      <t>タジュウ</t>
    </rPh>
    <rPh sb="10" eb="12">
      <t>ホウソウ</t>
    </rPh>
    <rPh sb="13" eb="15">
      <t>ミナオ</t>
    </rPh>
    <rPh sb="19" eb="21">
      <t>スイシン</t>
    </rPh>
    <phoneticPr fontId="2"/>
  </si>
  <si>
    <t>定期点検を着実に実施している</t>
  </si>
  <si>
    <t>製品などの輸送の際には、繰り返し利用できるパレットや通い箱を利用している</t>
  </si>
  <si>
    <t>使用後の製品、容器包装などの回収・リサイクルに取り組んでいる</t>
    <rPh sb="0" eb="3">
      <t>シヨウゴ</t>
    </rPh>
    <rPh sb="4" eb="6">
      <t>セイヒン</t>
    </rPh>
    <rPh sb="7" eb="9">
      <t>ヨウキ</t>
    </rPh>
    <rPh sb="9" eb="11">
      <t>ホウソウ</t>
    </rPh>
    <rPh sb="14" eb="16">
      <t>カイシュウ</t>
    </rPh>
    <rPh sb="23" eb="24">
      <t>ト</t>
    </rPh>
    <rPh sb="25" eb="26">
      <t>ク</t>
    </rPh>
    <phoneticPr fontId="2"/>
  </si>
  <si>
    <t>エコドライブなど運転方法の配慮（急発進・急加速や空ぶかしの排除、駐停車中のエンジン停止など）を励行している</t>
  </si>
  <si>
    <t>鉄道・海運を積極的に利用している</t>
  </si>
  <si>
    <t>調達する原材料について、認証品（森林認証、漁業認証など）の活用を指向している</t>
  </si>
  <si>
    <t>敷地内、壁面、屋上などの緑化を行っている（大気浄化、都市気象の緩和にも資する）</t>
    <phoneticPr fontId="2"/>
  </si>
  <si>
    <t>製品の使用時や廃棄時の環境負荷の量をカタログなどに表示している</t>
  </si>
  <si>
    <t>ウェブサイト上で環境に関する情報を提供する等、消費者などに対して情報提供や啓発活動を行っている</t>
    <rPh sb="21" eb="22">
      <t>トウ</t>
    </rPh>
    <rPh sb="23" eb="26">
      <t>ショウヒシャ</t>
    </rPh>
    <rPh sb="29" eb="30">
      <t>タイ</t>
    </rPh>
    <rPh sb="32" eb="34">
      <t>ジョウホウ</t>
    </rPh>
    <rPh sb="34" eb="36">
      <t>テイキョウ</t>
    </rPh>
    <rPh sb="37" eb="39">
      <t>ケイハツ</t>
    </rPh>
    <rPh sb="39" eb="41">
      <t>カツドウ</t>
    </rPh>
    <rPh sb="42" eb="43">
      <t>オコナ</t>
    </rPh>
    <phoneticPr fontId="2"/>
  </si>
  <si>
    <t xml:space="preserve">行政、地域住民、取引先などへ環境経営レポートを配布している </t>
  </si>
  <si>
    <t>事業活動に伴う重要な環境負荷、環境に関する主要な目標、環境担当者の連絡先などを公表している</t>
  </si>
  <si>
    <t>人権デューディリジェンスに取組み、情報開示を実施している</t>
    <rPh sb="0" eb="2">
      <t>ジンケン</t>
    </rPh>
    <rPh sb="13" eb="15">
      <t>トリクミ</t>
    </rPh>
    <rPh sb="17" eb="19">
      <t>ジョウホウ</t>
    </rPh>
    <rPh sb="19" eb="21">
      <t>カイジ</t>
    </rPh>
    <rPh sb="22" eb="24">
      <t>ジッシ</t>
    </rPh>
    <phoneticPr fontId="16"/>
  </si>
  <si>
    <t>従業員、顧客、地域社会などの利害関係者を含む人権方針の策定を行っている</t>
    <rPh sb="4" eb="6">
      <t>コキャク</t>
    </rPh>
    <rPh sb="7" eb="9">
      <t>チイキ</t>
    </rPh>
    <rPh sb="9" eb="11">
      <t>シャカイ</t>
    </rPh>
    <rPh sb="14" eb="19">
      <t>リガイカンケイシャ</t>
    </rPh>
    <rPh sb="20" eb="21">
      <t>フク</t>
    </rPh>
    <rPh sb="22" eb="24">
      <t>ジンケン</t>
    </rPh>
    <rPh sb="24" eb="26">
      <t>ホウシン</t>
    </rPh>
    <rPh sb="27" eb="29">
      <t>サクテイ</t>
    </rPh>
    <rPh sb="30" eb="31">
      <t>オコナ</t>
    </rPh>
    <phoneticPr fontId="16"/>
  </si>
  <si>
    <t>同業他社などによる循環型社会形成のための取組などの情報収集を行い、自社内で共有、取組内容の改良に活かしている</t>
    <rPh sb="0" eb="4">
      <t>ドウギョウタシャ</t>
    </rPh>
    <rPh sb="9" eb="12">
      <t>ジュンカンガタ</t>
    </rPh>
    <rPh sb="12" eb="14">
      <t>シャカイ</t>
    </rPh>
    <rPh sb="14" eb="16">
      <t>ケイセイ</t>
    </rPh>
    <rPh sb="20" eb="22">
      <t>トリクミ</t>
    </rPh>
    <rPh sb="25" eb="29">
      <t>ジョウホウシュウシュウ</t>
    </rPh>
    <rPh sb="30" eb="31">
      <t>オコナ</t>
    </rPh>
    <rPh sb="33" eb="35">
      <t>ジシャ</t>
    </rPh>
    <rPh sb="35" eb="36">
      <t>ナイ</t>
    </rPh>
    <rPh sb="37" eb="39">
      <t>キョウユウ</t>
    </rPh>
    <rPh sb="40" eb="42">
      <t>トリクミ</t>
    </rPh>
    <rPh sb="42" eb="44">
      <t>ナイヨウ</t>
    </rPh>
    <rPh sb="45" eb="47">
      <t>カイリョウ</t>
    </rPh>
    <rPh sb="48" eb="49">
      <t>イ</t>
    </rPh>
    <phoneticPr fontId="16"/>
  </si>
  <si>
    <t>SDGｓの目標やターゲットを意識して、中長期の経営計画を策定している</t>
    <rPh sb="5" eb="7">
      <t>モクヒョウ</t>
    </rPh>
    <rPh sb="14" eb="16">
      <t>イシキ</t>
    </rPh>
    <rPh sb="19" eb="22">
      <t>チュウチョウキ</t>
    </rPh>
    <rPh sb="23" eb="25">
      <t>ケイエイ</t>
    </rPh>
    <rPh sb="25" eb="27">
      <t>ケイカク</t>
    </rPh>
    <rPh sb="28" eb="30">
      <t>サクテイ</t>
    </rPh>
    <phoneticPr fontId="16"/>
  </si>
  <si>
    <t>環境に関する基金・団体の設置、既存の基金・団体を支援している（人材派遣、資金面での援助、従業員の給与の端数を集めた寄付、広報活動への協力など）</t>
  </si>
  <si>
    <t>環境関係の基金などへのマッチングギフト（従業員労働組合などの任意の寄付と同額の寄付を事業主として行うこと）を行っている</t>
  </si>
  <si>
    <t>他社とのBCP策定など、地域社会での連携を強化している</t>
    <rPh sb="0" eb="2">
      <t>タシャ</t>
    </rPh>
    <rPh sb="7" eb="9">
      <t>サクテイ</t>
    </rPh>
    <rPh sb="12" eb="14">
      <t>チイキ</t>
    </rPh>
    <rPh sb="14" eb="16">
      <t>シャカイ</t>
    </rPh>
    <rPh sb="18" eb="20">
      <t>レンケイ</t>
    </rPh>
    <rPh sb="21" eb="23">
      <t>キョウカ</t>
    </rPh>
    <phoneticPr fontId="2"/>
  </si>
  <si>
    <t>建設機械のほか、空気圧縮機、冷凍機、ボイラーなどのエネルギー供給設備については、新規購入及び更新時には省エネルギー型機を導入している</t>
    <rPh sb="0" eb="2">
      <t>ケンセツ</t>
    </rPh>
    <rPh sb="2" eb="4">
      <t>キカイ</t>
    </rPh>
    <phoneticPr fontId="2"/>
  </si>
  <si>
    <t>導入</t>
    <rPh sb="0" eb="2">
      <t>ドウニュウ</t>
    </rPh>
    <phoneticPr fontId="6"/>
  </si>
  <si>
    <t>発展</t>
    <rPh sb="0" eb="2">
      <t>ハッテン</t>
    </rPh>
    <phoneticPr fontId="6"/>
  </si>
  <si>
    <t>継続的発展</t>
    <rPh sb="0" eb="5">
      <t>ケイゾクテキハッテン</t>
    </rPh>
    <phoneticPr fontId="2"/>
  </si>
  <si>
    <t>発展</t>
    <rPh sb="0" eb="2">
      <t>ハッテン</t>
    </rPh>
    <phoneticPr fontId="2"/>
  </si>
  <si>
    <t>継続的発展</t>
    <rPh sb="0" eb="5">
      <t>ケイゾクテキハッテン</t>
    </rPh>
    <phoneticPr fontId="6"/>
  </si>
  <si>
    <t>出来型管理（品質）の基準に上乗せして、より高い精度の自主基準を設定している</t>
    <rPh sb="6" eb="8">
      <t>ヒンシツ</t>
    </rPh>
    <phoneticPr fontId="2"/>
  </si>
  <si>
    <t>導入</t>
    <rPh sb="0" eb="2">
      <t>ドウニュウ</t>
    </rPh>
    <phoneticPr fontId="2"/>
  </si>
  <si>
    <t>継続的発展</t>
    <rPh sb="0" eb="5">
      <t>ケイゾクテキハッテン</t>
    </rPh>
    <phoneticPr fontId="2"/>
  </si>
  <si>
    <t>３．製品及びサービスに関する項目</t>
    <phoneticPr fontId="2"/>
  </si>
  <si>
    <t>都市ガス、灯油などの環境負荷の少ない燃料を優先的に購入、使用している</t>
    <rPh sb="5" eb="7">
      <t>トウユ</t>
    </rPh>
    <phoneticPr fontId="2"/>
  </si>
  <si>
    <t>劣化などによる不良在庫を減らすため、在庫数量の適正化など在庫管理を徹底している</t>
    <phoneticPr fontId="2"/>
  </si>
  <si>
    <t>建設現場などで使用する有害性の化学物質（塗料に含まれるシンナーやトルエン、硬化剤に含まれるアミン類など）は、流出防止対策を徹底している</t>
    <rPh sb="20" eb="22">
      <t>トリョウ</t>
    </rPh>
    <rPh sb="23" eb="24">
      <t>フク</t>
    </rPh>
    <rPh sb="37" eb="39">
      <t>コウカ</t>
    </rPh>
    <rPh sb="39" eb="40">
      <t>ザイ</t>
    </rPh>
    <rPh sb="41" eb="42">
      <t>フク</t>
    </rPh>
    <rPh sb="48" eb="49">
      <t>ルイ</t>
    </rPh>
    <phoneticPr fontId="2"/>
  </si>
  <si>
    <t>建設現場などで使用する有害性の化学物質（塗料に含まれるシンナーやトルエン、硬化剤に含まれるアミン類など）の拡散防止対策を徹底している</t>
    <phoneticPr fontId="2"/>
  </si>
  <si>
    <t>接着剤、防水剤、塗料などに含まれる有害性の化学物質（塗料に含まれるシンナーやトルエン、硬化剤に含まれるアミン類など）の削減に取り組んでいる</t>
    <phoneticPr fontId="2"/>
  </si>
  <si>
    <t>建築物・工作物等の長寿命化を指向している</t>
    <rPh sb="7" eb="8">
      <t>トウ</t>
    </rPh>
    <phoneticPr fontId="2"/>
  </si>
  <si>
    <t>建築物・工作物等の使用過程でのエネルギーの削減と省資源化を指向している</t>
    <rPh sb="7" eb="8">
      <t>トウ</t>
    </rPh>
    <phoneticPr fontId="2"/>
  </si>
  <si>
    <t>施主に対し、環境負荷の少ない建築物・工作物等の施工設計・計画を提案している</t>
    <rPh sb="0" eb="2">
      <t>セシュ</t>
    </rPh>
    <rPh sb="3" eb="4">
      <t>タイ</t>
    </rPh>
    <rPh sb="6" eb="10">
      <t>カンキョウフカ</t>
    </rPh>
    <rPh sb="11" eb="12">
      <t>スク</t>
    </rPh>
    <rPh sb="14" eb="16">
      <t>ケンチク</t>
    </rPh>
    <rPh sb="16" eb="17">
      <t>ブツ</t>
    </rPh>
    <rPh sb="18" eb="21">
      <t>コウサクブツ</t>
    </rPh>
    <rPh sb="21" eb="22">
      <t>トウ</t>
    </rPh>
    <rPh sb="23" eb="25">
      <t>セコウ</t>
    </rPh>
    <rPh sb="25" eb="27">
      <t>セッケイ</t>
    </rPh>
    <rPh sb="28" eb="30">
      <t>ケイカク</t>
    </rPh>
    <rPh sb="31" eb="33">
      <t>テイアン</t>
    </rPh>
    <phoneticPr fontId="2"/>
  </si>
  <si>
    <t>建設現場などで発生する建設副産物の再利用率向上のため、分別などを行い、工夫をしている（建設発生木材のチップ化など建設資材として再利用している）</t>
    <rPh sb="27" eb="29">
      <t>ブンベツ</t>
    </rPh>
    <rPh sb="32" eb="3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</si>
</sst>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6"/>
      <name val="ＭＳ Ｐゴシック"/>
      <family val="2"/>
      <charset val="128"/>
      <scheme val="minor"/>
    </font>
    <font>
      <b/>
      <sz val="16"/>
      <name val="ＭＳ 明朝"/>
      <family val="1"/>
      <charset val="128"/>
    </font>
    <font>
      <b/>
      <sz val="14"/>
      <color theme="0"/>
      <name val="ＭＳ 明朝"/>
      <family val="1"/>
      <charset val="128"/>
    </font>
    <font>
      <sz val="11"/>
      <color theme="0"/>
      <name val="ＭＳ Ｐゴシック"/>
      <family val="3"/>
      <charset val="128"/>
    </font>
    <font>
      <sz val="12"/>
      <name val="ＭＳ 明朝"/>
      <family val="1"/>
      <charset val="128"/>
    </font>
    <font>
      <b/>
      <sz val="12"/>
      <name val="ＭＳ 明朝"/>
      <family val="1"/>
      <charset val="128"/>
    </font>
    <font>
      <b/>
      <sz val="11"/>
      <color theme="0"/>
      <name val="ＭＳ 明朝"/>
      <family val="1"/>
      <charset val="128"/>
    </font>
    <font>
      <b/>
      <sz val="11"/>
      <name val="ＭＳ 明朝"/>
      <family val="1"/>
      <charset val="128"/>
    </font>
    <font>
      <sz val="10.5"/>
      <name val="ＭＳ 明朝"/>
      <family val="1"/>
      <charset val="128"/>
    </font>
    <font>
      <sz val="10.5"/>
      <name val="ＭＳ Ｐゴシック"/>
      <family val="3"/>
      <charset val="128"/>
    </font>
    <font>
      <sz val="8"/>
      <name val="ＭＳ Ｐゴシック"/>
      <family val="3"/>
      <charset val="128"/>
    </font>
    <font>
      <b/>
      <sz val="12"/>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0" fontId="1" fillId="0" borderId="0">
      <alignment vertical="center"/>
    </xf>
  </cellStyleXfs>
  <cellXfs count="96">
    <xf numFmtId="0" fontId="0" fillId="0" borderId="0" xfId="0"/>
    <xf numFmtId="0" fontId="7" fillId="0" borderId="0" xfId="0" applyFont="1" applyAlignment="1">
      <alignment horizontal="left" vertical="center"/>
    </xf>
    <xf numFmtId="0" fontId="0" fillId="0" borderId="0" xfId="0" applyAlignment="1">
      <alignment vertical="top" wrapText="1"/>
    </xf>
    <xf numFmtId="0" fontId="3" fillId="0" borderId="0" xfId="0" applyFont="1" applyAlignment="1">
      <alignment vertical="center" wrapText="1"/>
    </xf>
    <xf numFmtId="0" fontId="3" fillId="0" borderId="0" xfId="0" applyFont="1" applyAlignment="1">
      <alignment vertical="center"/>
    </xf>
    <xf numFmtId="0" fontId="5" fillId="0" borderId="0" xfId="0" applyFont="1" applyAlignment="1"/>
    <xf numFmtId="0" fontId="0" fillId="0" borderId="0" xfId="0" applyAlignment="1"/>
    <xf numFmtId="0" fontId="0" fillId="0" borderId="0" xfId="0" applyAlignment="1">
      <alignment horizontal="right" vertical="top" wrapText="1"/>
    </xf>
    <xf numFmtId="0" fontId="0" fillId="0" borderId="0" xfId="0" applyAlignment="1">
      <alignment horizontal="left" vertical="top" wrapText="1"/>
    </xf>
    <xf numFmtId="0" fontId="3" fillId="0" borderId="0" xfId="0" applyFont="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0" fillId="0" borderId="0" xfId="0" applyAlignment="1">
      <alignment horizontal="left" vertical="center"/>
    </xf>
    <xf numFmtId="0" fontId="8" fillId="2" borderId="0" xfId="0" applyFont="1" applyFill="1" applyAlignment="1">
      <alignment horizontal="left" vertical="center"/>
    </xf>
    <xf numFmtId="0" fontId="9" fillId="2" borderId="0" xfId="0" applyFont="1" applyFill="1" applyAlignment="1">
      <alignment vertical="center" wrapText="1"/>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10" fillId="0" borderId="0" xfId="0" applyFont="1" applyAlignment="1">
      <alignment horizontal="left" vertical="center"/>
    </xf>
    <xf numFmtId="0" fontId="0" fillId="0" borderId="0" xfId="0" applyAlignment="1">
      <alignment vertical="center" wrapText="1"/>
    </xf>
    <xf numFmtId="0" fontId="11" fillId="0" borderId="0" xfId="0" applyFont="1" applyAlignment="1">
      <alignment horizontal="left" vertical="center"/>
    </xf>
    <xf numFmtId="0" fontId="3" fillId="0" borderId="9" xfId="0"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3" fillId="0" borderId="0" xfId="0" applyFont="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vertical="center" wrapText="1"/>
    </xf>
    <xf numFmtId="0" fontId="14"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11" xfId="0" applyFont="1" applyBorder="1" applyAlignment="1">
      <alignment horizontal="right" vertical="center" wrapText="1"/>
    </xf>
    <xf numFmtId="0" fontId="15" fillId="0" borderId="0" xfId="0" applyFont="1" applyAlignment="1">
      <alignment horizontal="right" vertical="center"/>
    </xf>
    <xf numFmtId="0" fontId="3" fillId="0" borderId="0" xfId="0" applyFont="1" applyAlignment="1"/>
    <xf numFmtId="0" fontId="14" fillId="0" borderId="2" xfId="0" applyFont="1" applyBorder="1" applyAlignment="1">
      <alignment horizontal="left" vertical="center"/>
    </xf>
    <xf numFmtId="0" fontId="14" fillId="0" borderId="12" xfId="0" applyFont="1" applyBorder="1" applyAlignment="1">
      <alignment vertical="center" wrapText="1"/>
    </xf>
    <xf numFmtId="0" fontId="15" fillId="0" borderId="12" xfId="0" applyFont="1" applyBorder="1" applyAlignment="1">
      <alignment vertical="center" wrapText="1"/>
    </xf>
    <xf numFmtId="0" fontId="15" fillId="0" borderId="0" xfId="0" applyFont="1" applyAlignment="1"/>
    <xf numFmtId="0" fontId="14" fillId="0" borderId="12" xfId="0" applyFont="1" applyBorder="1" applyAlignment="1">
      <alignment horizontal="center" vertical="center" wrapText="1"/>
    </xf>
    <xf numFmtId="0" fontId="14" fillId="0" borderId="12" xfId="0" applyFont="1" applyFill="1" applyBorder="1" applyAlignment="1">
      <alignment horizontal="center" vertical="center" wrapText="1"/>
    </xf>
    <xf numFmtId="0" fontId="4" fillId="0" borderId="0" xfId="0" applyFont="1" applyAlignment="1">
      <alignment horizontal="left" vertical="center"/>
    </xf>
    <xf numFmtId="0" fontId="16" fillId="0" borderId="0" xfId="0" applyFont="1" applyAlignment="1">
      <alignment horizontal="left" vertical="center"/>
    </xf>
    <xf numFmtId="0" fontId="14"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xf numFmtId="0" fontId="3" fillId="0" borderId="11" xfId="0" applyFont="1" applyBorder="1" applyAlignment="1">
      <alignment vertical="center"/>
    </xf>
    <xf numFmtId="0" fontId="3" fillId="0" borderId="10" xfId="0" applyFont="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5" fillId="0" borderId="0" xfId="0" applyFont="1" applyFill="1" applyAlignment="1"/>
    <xf numFmtId="0" fontId="3" fillId="0" borderId="0" xfId="0" applyFont="1" applyFill="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xf>
    <xf numFmtId="0" fontId="3" fillId="0" borderId="0" xfId="0" applyFont="1" applyBorder="1" applyAlignment="1">
      <alignment horizontal="right" vertical="center" wrapText="1"/>
    </xf>
    <xf numFmtId="0" fontId="14" fillId="0" borderId="11" xfId="0" applyFont="1" applyFill="1" applyBorder="1" applyAlignment="1">
      <alignment horizontal="center" vertical="center" wrapText="1"/>
    </xf>
    <xf numFmtId="0" fontId="17" fillId="0" borderId="0" xfId="0" applyFont="1" applyAlignment="1">
      <alignment horizontal="left" vertical="center"/>
    </xf>
    <xf numFmtId="0" fontId="3" fillId="0" borderId="10"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xf numFmtId="0" fontId="12" fillId="3" borderId="2" xfId="0" applyFont="1" applyFill="1" applyBorder="1" applyAlignment="1">
      <alignment horizontal="center" vertical="center" wrapText="1"/>
    </xf>
    <xf numFmtId="0" fontId="3" fillId="0" borderId="14" xfId="0" applyFont="1" applyBorder="1" applyAlignment="1">
      <alignment vertical="center" wrapText="1"/>
    </xf>
    <xf numFmtId="0" fontId="3" fillId="0" borderId="13"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4" xfId="0" applyFont="1" applyBorder="1" applyAlignment="1">
      <alignment horizontal="center" vertical="center" wrapText="1"/>
    </xf>
    <xf numFmtId="0" fontId="3" fillId="0" borderId="14" xfId="0" applyFont="1" applyBorder="1" applyAlignment="1">
      <alignment vertical="center"/>
    </xf>
    <xf numFmtId="0" fontId="5" fillId="0" borderId="0" xfId="0" applyFont="1" applyBorder="1" applyAlignment="1"/>
    <xf numFmtId="0" fontId="5" fillId="0" borderId="0" xfId="0" applyFont="1" applyAlignment="1">
      <alignment horizontal="left" vertical="center"/>
    </xf>
    <xf numFmtId="0" fontId="12" fillId="3" borderId="11" xfId="0" applyFont="1" applyFill="1" applyBorder="1" applyAlignment="1">
      <alignment horizontal="center" vertical="center" textRotation="255"/>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Border="1" applyAlignment="1">
      <alignment vertical="top" wrapText="1"/>
    </xf>
    <xf numFmtId="0" fontId="12"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3" borderId="15" xfId="0" applyFont="1" applyFill="1" applyBorder="1" applyAlignment="1">
      <alignment horizontal="center" vertical="center"/>
    </xf>
    <xf numFmtId="0" fontId="0" fillId="0" borderId="2" xfId="0" applyBorder="1" applyAlignment="1">
      <alignment horizontal="center" vertical="center"/>
    </xf>
    <xf numFmtId="0" fontId="12" fillId="3" borderId="1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6"/>
  <sheetViews>
    <sheetView showGridLines="0" tabSelected="1" view="pageBreakPreview" zoomScale="80" zoomScaleNormal="40" zoomScaleSheetLayoutView="80" workbookViewId="0"/>
  </sheetViews>
  <sheetFormatPr defaultRowHeight="13.5" x14ac:dyDescent="0.15"/>
  <cols>
    <col min="1" max="1" width="6.125" style="13" customWidth="1"/>
    <col min="2" max="4" width="4.625" style="13" customWidth="1"/>
    <col min="5" max="5" width="88.75" style="2" customWidth="1"/>
    <col min="6" max="6" width="10" style="3" customWidth="1"/>
    <col min="7" max="8" width="9.5" style="3" customWidth="1"/>
    <col min="9" max="9" width="9.5" style="4" customWidth="1"/>
    <col min="10" max="10" width="9" style="5"/>
    <col min="11" max="258" width="9" style="6"/>
    <col min="259" max="259" width="6.125" style="6" customWidth="1"/>
    <col min="260" max="260" width="88.75" style="6" customWidth="1"/>
    <col min="261" max="261" width="17.375" style="6" bestFit="1" customWidth="1"/>
    <col min="262" max="262" width="10" style="6" customWidth="1"/>
    <col min="263" max="265" width="9.5" style="6" customWidth="1"/>
    <col min="266" max="514" width="9" style="6"/>
    <col min="515" max="515" width="6.125" style="6" customWidth="1"/>
    <col min="516" max="516" width="88.75" style="6" customWidth="1"/>
    <col min="517" max="517" width="17.375" style="6" bestFit="1" customWidth="1"/>
    <col min="518" max="518" width="10" style="6" customWidth="1"/>
    <col min="519" max="521" width="9.5" style="6" customWidth="1"/>
    <col min="522" max="770" width="9" style="6"/>
    <col min="771" max="771" width="6.125" style="6" customWidth="1"/>
    <col min="772" max="772" width="88.75" style="6" customWidth="1"/>
    <col min="773" max="773" width="17.375" style="6" bestFit="1" customWidth="1"/>
    <col min="774" max="774" width="10" style="6" customWidth="1"/>
    <col min="775" max="777" width="9.5" style="6" customWidth="1"/>
    <col min="778" max="1026" width="9" style="6"/>
    <col min="1027" max="1027" width="6.125" style="6" customWidth="1"/>
    <col min="1028" max="1028" width="88.75" style="6" customWidth="1"/>
    <col min="1029" max="1029" width="17.375" style="6" bestFit="1" customWidth="1"/>
    <col min="1030" max="1030" width="10" style="6" customWidth="1"/>
    <col min="1031" max="1033" width="9.5" style="6" customWidth="1"/>
    <col min="1034" max="1282" width="9" style="6"/>
    <col min="1283" max="1283" width="6.125" style="6" customWidth="1"/>
    <col min="1284" max="1284" width="88.75" style="6" customWidth="1"/>
    <col min="1285" max="1285" width="17.375" style="6" bestFit="1" customWidth="1"/>
    <col min="1286" max="1286" width="10" style="6" customWidth="1"/>
    <col min="1287" max="1289" width="9.5" style="6" customWidth="1"/>
    <col min="1290" max="1538" width="9" style="6"/>
    <col min="1539" max="1539" width="6.125" style="6" customWidth="1"/>
    <col min="1540" max="1540" width="88.75" style="6" customWidth="1"/>
    <col min="1541" max="1541" width="17.375" style="6" bestFit="1" customWidth="1"/>
    <col min="1542" max="1542" width="10" style="6" customWidth="1"/>
    <col min="1543" max="1545" width="9.5" style="6" customWidth="1"/>
    <col min="1546" max="1794" width="9" style="6"/>
    <col min="1795" max="1795" width="6.125" style="6" customWidth="1"/>
    <col min="1796" max="1796" width="88.75" style="6" customWidth="1"/>
    <col min="1797" max="1797" width="17.375" style="6" bestFit="1" customWidth="1"/>
    <col min="1798" max="1798" width="10" style="6" customWidth="1"/>
    <col min="1799" max="1801" width="9.5" style="6" customWidth="1"/>
    <col min="1802" max="2050" width="9" style="6"/>
    <col min="2051" max="2051" width="6.125" style="6" customWidth="1"/>
    <col min="2052" max="2052" width="88.75" style="6" customWidth="1"/>
    <col min="2053" max="2053" width="17.375" style="6" bestFit="1" customWidth="1"/>
    <col min="2054" max="2054" width="10" style="6" customWidth="1"/>
    <col min="2055" max="2057" width="9.5" style="6" customWidth="1"/>
    <col min="2058" max="2306" width="9" style="6"/>
    <col min="2307" max="2307" width="6.125" style="6" customWidth="1"/>
    <col min="2308" max="2308" width="88.75" style="6" customWidth="1"/>
    <col min="2309" max="2309" width="17.375" style="6" bestFit="1" customWidth="1"/>
    <col min="2310" max="2310" width="10" style="6" customWidth="1"/>
    <col min="2311" max="2313" width="9.5" style="6" customWidth="1"/>
    <col min="2314" max="2562" width="9" style="6"/>
    <col min="2563" max="2563" width="6.125" style="6" customWidth="1"/>
    <col min="2564" max="2564" width="88.75" style="6" customWidth="1"/>
    <col min="2565" max="2565" width="17.375" style="6" bestFit="1" customWidth="1"/>
    <col min="2566" max="2566" width="10" style="6" customWidth="1"/>
    <col min="2567" max="2569" width="9.5" style="6" customWidth="1"/>
    <col min="2570" max="2818" width="9" style="6"/>
    <col min="2819" max="2819" width="6.125" style="6" customWidth="1"/>
    <col min="2820" max="2820" width="88.75" style="6" customWidth="1"/>
    <col min="2821" max="2821" width="17.375" style="6" bestFit="1" customWidth="1"/>
    <col min="2822" max="2822" width="10" style="6" customWidth="1"/>
    <col min="2823" max="2825" width="9.5" style="6" customWidth="1"/>
    <col min="2826" max="3074" width="9" style="6"/>
    <col min="3075" max="3075" width="6.125" style="6" customWidth="1"/>
    <col min="3076" max="3076" width="88.75" style="6" customWidth="1"/>
    <col min="3077" max="3077" width="17.375" style="6" bestFit="1" customWidth="1"/>
    <col min="3078" max="3078" width="10" style="6" customWidth="1"/>
    <col min="3079" max="3081" width="9.5" style="6" customWidth="1"/>
    <col min="3082" max="3330" width="9" style="6"/>
    <col min="3331" max="3331" width="6.125" style="6" customWidth="1"/>
    <col min="3332" max="3332" width="88.75" style="6" customWidth="1"/>
    <col min="3333" max="3333" width="17.375" style="6" bestFit="1" customWidth="1"/>
    <col min="3334" max="3334" width="10" style="6" customWidth="1"/>
    <col min="3335" max="3337" width="9.5" style="6" customWidth="1"/>
    <col min="3338" max="3586" width="9" style="6"/>
    <col min="3587" max="3587" width="6.125" style="6" customWidth="1"/>
    <col min="3588" max="3588" width="88.75" style="6" customWidth="1"/>
    <col min="3589" max="3589" width="17.375" style="6" bestFit="1" customWidth="1"/>
    <col min="3590" max="3590" width="10" style="6" customWidth="1"/>
    <col min="3591" max="3593" width="9.5" style="6" customWidth="1"/>
    <col min="3594" max="3842" width="9" style="6"/>
    <col min="3843" max="3843" width="6.125" style="6" customWidth="1"/>
    <col min="3844" max="3844" width="88.75" style="6" customWidth="1"/>
    <col min="3845" max="3845" width="17.375" style="6" bestFit="1" customWidth="1"/>
    <col min="3846" max="3846" width="10" style="6" customWidth="1"/>
    <col min="3847" max="3849" width="9.5" style="6" customWidth="1"/>
    <col min="3850" max="4098" width="9" style="6"/>
    <col min="4099" max="4099" width="6.125" style="6" customWidth="1"/>
    <col min="4100" max="4100" width="88.75" style="6" customWidth="1"/>
    <col min="4101" max="4101" width="17.375" style="6" bestFit="1" customWidth="1"/>
    <col min="4102" max="4102" width="10" style="6" customWidth="1"/>
    <col min="4103" max="4105" width="9.5" style="6" customWidth="1"/>
    <col min="4106" max="4354" width="9" style="6"/>
    <col min="4355" max="4355" width="6.125" style="6" customWidth="1"/>
    <col min="4356" max="4356" width="88.75" style="6" customWidth="1"/>
    <col min="4357" max="4357" width="17.375" style="6" bestFit="1" customWidth="1"/>
    <col min="4358" max="4358" width="10" style="6" customWidth="1"/>
    <col min="4359" max="4361" width="9.5" style="6" customWidth="1"/>
    <col min="4362" max="4610" width="9" style="6"/>
    <col min="4611" max="4611" width="6.125" style="6" customWidth="1"/>
    <col min="4612" max="4612" width="88.75" style="6" customWidth="1"/>
    <col min="4613" max="4613" width="17.375" style="6" bestFit="1" customWidth="1"/>
    <col min="4614" max="4614" width="10" style="6" customWidth="1"/>
    <col min="4615" max="4617" width="9.5" style="6" customWidth="1"/>
    <col min="4618" max="4866" width="9" style="6"/>
    <col min="4867" max="4867" width="6.125" style="6" customWidth="1"/>
    <col min="4868" max="4868" width="88.75" style="6" customWidth="1"/>
    <col min="4869" max="4869" width="17.375" style="6" bestFit="1" customWidth="1"/>
    <col min="4870" max="4870" width="10" style="6" customWidth="1"/>
    <col min="4871" max="4873" width="9.5" style="6" customWidth="1"/>
    <col min="4874" max="5122" width="9" style="6"/>
    <col min="5123" max="5123" width="6.125" style="6" customWidth="1"/>
    <col min="5124" max="5124" width="88.75" style="6" customWidth="1"/>
    <col min="5125" max="5125" width="17.375" style="6" bestFit="1" customWidth="1"/>
    <col min="5126" max="5126" width="10" style="6" customWidth="1"/>
    <col min="5127" max="5129" width="9.5" style="6" customWidth="1"/>
    <col min="5130" max="5378" width="9" style="6"/>
    <col min="5379" max="5379" width="6.125" style="6" customWidth="1"/>
    <col min="5380" max="5380" width="88.75" style="6" customWidth="1"/>
    <col min="5381" max="5381" width="17.375" style="6" bestFit="1" customWidth="1"/>
    <col min="5382" max="5382" width="10" style="6" customWidth="1"/>
    <col min="5383" max="5385" width="9.5" style="6" customWidth="1"/>
    <col min="5386" max="5634" width="9" style="6"/>
    <col min="5635" max="5635" width="6.125" style="6" customWidth="1"/>
    <col min="5636" max="5636" width="88.75" style="6" customWidth="1"/>
    <col min="5637" max="5637" width="17.375" style="6" bestFit="1" customWidth="1"/>
    <col min="5638" max="5638" width="10" style="6" customWidth="1"/>
    <col min="5639" max="5641" width="9.5" style="6" customWidth="1"/>
    <col min="5642" max="5890" width="9" style="6"/>
    <col min="5891" max="5891" width="6.125" style="6" customWidth="1"/>
    <col min="5892" max="5892" width="88.75" style="6" customWidth="1"/>
    <col min="5893" max="5893" width="17.375" style="6" bestFit="1" customWidth="1"/>
    <col min="5894" max="5894" width="10" style="6" customWidth="1"/>
    <col min="5895" max="5897" width="9.5" style="6" customWidth="1"/>
    <col min="5898" max="6146" width="9" style="6"/>
    <col min="6147" max="6147" width="6.125" style="6" customWidth="1"/>
    <col min="6148" max="6148" width="88.75" style="6" customWidth="1"/>
    <col min="6149" max="6149" width="17.375" style="6" bestFit="1" customWidth="1"/>
    <col min="6150" max="6150" width="10" style="6" customWidth="1"/>
    <col min="6151" max="6153" width="9.5" style="6" customWidth="1"/>
    <col min="6154" max="6402" width="9" style="6"/>
    <col min="6403" max="6403" width="6.125" style="6" customWidth="1"/>
    <col min="6404" max="6404" width="88.75" style="6" customWidth="1"/>
    <col min="6405" max="6405" width="17.375" style="6" bestFit="1" customWidth="1"/>
    <col min="6406" max="6406" width="10" style="6" customWidth="1"/>
    <col min="6407" max="6409" width="9.5" style="6" customWidth="1"/>
    <col min="6410" max="6658" width="9" style="6"/>
    <col min="6659" max="6659" width="6.125" style="6" customWidth="1"/>
    <col min="6660" max="6660" width="88.75" style="6" customWidth="1"/>
    <col min="6661" max="6661" width="17.375" style="6" bestFit="1" customWidth="1"/>
    <col min="6662" max="6662" width="10" style="6" customWidth="1"/>
    <col min="6663" max="6665" width="9.5" style="6" customWidth="1"/>
    <col min="6666" max="6914" width="9" style="6"/>
    <col min="6915" max="6915" width="6.125" style="6" customWidth="1"/>
    <col min="6916" max="6916" width="88.75" style="6" customWidth="1"/>
    <col min="6917" max="6917" width="17.375" style="6" bestFit="1" customWidth="1"/>
    <col min="6918" max="6918" width="10" style="6" customWidth="1"/>
    <col min="6919" max="6921" width="9.5" style="6" customWidth="1"/>
    <col min="6922" max="7170" width="9" style="6"/>
    <col min="7171" max="7171" width="6.125" style="6" customWidth="1"/>
    <col min="7172" max="7172" width="88.75" style="6" customWidth="1"/>
    <col min="7173" max="7173" width="17.375" style="6" bestFit="1" customWidth="1"/>
    <col min="7174" max="7174" width="10" style="6" customWidth="1"/>
    <col min="7175" max="7177" width="9.5" style="6" customWidth="1"/>
    <col min="7178" max="7426" width="9" style="6"/>
    <col min="7427" max="7427" width="6.125" style="6" customWidth="1"/>
    <col min="7428" max="7428" width="88.75" style="6" customWidth="1"/>
    <col min="7429" max="7429" width="17.375" style="6" bestFit="1" customWidth="1"/>
    <col min="7430" max="7430" width="10" style="6" customWidth="1"/>
    <col min="7431" max="7433" width="9.5" style="6" customWidth="1"/>
    <col min="7434" max="7682" width="9" style="6"/>
    <col min="7683" max="7683" width="6.125" style="6" customWidth="1"/>
    <col min="7684" max="7684" width="88.75" style="6" customWidth="1"/>
    <col min="7685" max="7685" width="17.375" style="6" bestFit="1" customWidth="1"/>
    <col min="7686" max="7686" width="10" style="6" customWidth="1"/>
    <col min="7687" max="7689" width="9.5" style="6" customWidth="1"/>
    <col min="7690" max="7938" width="9" style="6"/>
    <col min="7939" max="7939" width="6.125" style="6" customWidth="1"/>
    <col min="7940" max="7940" width="88.75" style="6" customWidth="1"/>
    <col min="7941" max="7941" width="17.375" style="6" bestFit="1" customWidth="1"/>
    <col min="7942" max="7942" width="10" style="6" customWidth="1"/>
    <col min="7943" max="7945" width="9.5" style="6" customWidth="1"/>
    <col min="7946" max="8194" width="9" style="6"/>
    <col min="8195" max="8195" width="6.125" style="6" customWidth="1"/>
    <col min="8196" max="8196" width="88.75" style="6" customWidth="1"/>
    <col min="8197" max="8197" width="17.375" style="6" bestFit="1" customWidth="1"/>
    <col min="8198" max="8198" width="10" style="6" customWidth="1"/>
    <col min="8199" max="8201" width="9.5" style="6" customWidth="1"/>
    <col min="8202" max="8450" width="9" style="6"/>
    <col min="8451" max="8451" width="6.125" style="6" customWidth="1"/>
    <col min="8452" max="8452" width="88.75" style="6" customWidth="1"/>
    <col min="8453" max="8453" width="17.375" style="6" bestFit="1" customWidth="1"/>
    <col min="8454" max="8454" width="10" style="6" customWidth="1"/>
    <col min="8455" max="8457" width="9.5" style="6" customWidth="1"/>
    <col min="8458" max="8706" width="9" style="6"/>
    <col min="8707" max="8707" width="6.125" style="6" customWidth="1"/>
    <col min="8708" max="8708" width="88.75" style="6" customWidth="1"/>
    <col min="8709" max="8709" width="17.375" style="6" bestFit="1" customWidth="1"/>
    <col min="8710" max="8710" width="10" style="6" customWidth="1"/>
    <col min="8711" max="8713" width="9.5" style="6" customWidth="1"/>
    <col min="8714" max="8962" width="9" style="6"/>
    <col min="8963" max="8963" width="6.125" style="6" customWidth="1"/>
    <col min="8964" max="8964" width="88.75" style="6" customWidth="1"/>
    <col min="8965" max="8965" width="17.375" style="6" bestFit="1" customWidth="1"/>
    <col min="8966" max="8966" width="10" style="6" customWidth="1"/>
    <col min="8967" max="8969" width="9.5" style="6" customWidth="1"/>
    <col min="8970" max="9218" width="9" style="6"/>
    <col min="9219" max="9219" width="6.125" style="6" customWidth="1"/>
    <col min="9220" max="9220" width="88.75" style="6" customWidth="1"/>
    <col min="9221" max="9221" width="17.375" style="6" bestFit="1" customWidth="1"/>
    <col min="9222" max="9222" width="10" style="6" customWidth="1"/>
    <col min="9223" max="9225" width="9.5" style="6" customWidth="1"/>
    <col min="9226" max="9474" width="9" style="6"/>
    <col min="9475" max="9475" width="6.125" style="6" customWidth="1"/>
    <col min="9476" max="9476" width="88.75" style="6" customWidth="1"/>
    <col min="9477" max="9477" width="17.375" style="6" bestFit="1" customWidth="1"/>
    <col min="9478" max="9478" width="10" style="6" customWidth="1"/>
    <col min="9479" max="9481" width="9.5" style="6" customWidth="1"/>
    <col min="9482" max="9730" width="9" style="6"/>
    <col min="9731" max="9731" width="6.125" style="6" customWidth="1"/>
    <col min="9732" max="9732" width="88.75" style="6" customWidth="1"/>
    <col min="9733" max="9733" width="17.375" style="6" bestFit="1" customWidth="1"/>
    <col min="9734" max="9734" width="10" style="6" customWidth="1"/>
    <col min="9735" max="9737" width="9.5" style="6" customWidth="1"/>
    <col min="9738" max="9986" width="9" style="6"/>
    <col min="9987" max="9987" width="6.125" style="6" customWidth="1"/>
    <col min="9988" max="9988" width="88.75" style="6" customWidth="1"/>
    <col min="9989" max="9989" width="17.375" style="6" bestFit="1" customWidth="1"/>
    <col min="9990" max="9990" width="10" style="6" customWidth="1"/>
    <col min="9991" max="9993" width="9.5" style="6" customWidth="1"/>
    <col min="9994" max="10242" width="9" style="6"/>
    <col min="10243" max="10243" width="6.125" style="6" customWidth="1"/>
    <col min="10244" max="10244" width="88.75" style="6" customWidth="1"/>
    <col min="10245" max="10245" width="17.375" style="6" bestFit="1" customWidth="1"/>
    <col min="10246" max="10246" width="10" style="6" customWidth="1"/>
    <col min="10247" max="10249" width="9.5" style="6" customWidth="1"/>
    <col min="10250" max="10498" width="9" style="6"/>
    <col min="10499" max="10499" width="6.125" style="6" customWidth="1"/>
    <col min="10500" max="10500" width="88.75" style="6" customWidth="1"/>
    <col min="10501" max="10501" width="17.375" style="6" bestFit="1" customWidth="1"/>
    <col min="10502" max="10502" width="10" style="6" customWidth="1"/>
    <col min="10503" max="10505" width="9.5" style="6" customWidth="1"/>
    <col min="10506" max="10754" width="9" style="6"/>
    <col min="10755" max="10755" width="6.125" style="6" customWidth="1"/>
    <col min="10756" max="10756" width="88.75" style="6" customWidth="1"/>
    <col min="10757" max="10757" width="17.375" style="6" bestFit="1" customWidth="1"/>
    <col min="10758" max="10758" width="10" style="6" customWidth="1"/>
    <col min="10759" max="10761" width="9.5" style="6" customWidth="1"/>
    <col min="10762" max="11010" width="9" style="6"/>
    <col min="11011" max="11011" width="6.125" style="6" customWidth="1"/>
    <col min="11012" max="11012" width="88.75" style="6" customWidth="1"/>
    <col min="11013" max="11013" width="17.375" style="6" bestFit="1" customWidth="1"/>
    <col min="11014" max="11014" width="10" style="6" customWidth="1"/>
    <col min="11015" max="11017" width="9.5" style="6" customWidth="1"/>
    <col min="11018" max="11266" width="9" style="6"/>
    <col min="11267" max="11267" width="6.125" style="6" customWidth="1"/>
    <col min="11268" max="11268" width="88.75" style="6" customWidth="1"/>
    <col min="11269" max="11269" width="17.375" style="6" bestFit="1" customWidth="1"/>
    <col min="11270" max="11270" width="10" style="6" customWidth="1"/>
    <col min="11271" max="11273" width="9.5" style="6" customWidth="1"/>
    <col min="11274" max="11522" width="9" style="6"/>
    <col min="11523" max="11523" width="6.125" style="6" customWidth="1"/>
    <col min="11524" max="11524" width="88.75" style="6" customWidth="1"/>
    <col min="11525" max="11525" width="17.375" style="6" bestFit="1" customWidth="1"/>
    <col min="11526" max="11526" width="10" style="6" customWidth="1"/>
    <col min="11527" max="11529" width="9.5" style="6" customWidth="1"/>
    <col min="11530" max="11778" width="9" style="6"/>
    <col min="11779" max="11779" width="6.125" style="6" customWidth="1"/>
    <col min="11780" max="11780" width="88.75" style="6" customWidth="1"/>
    <col min="11781" max="11781" width="17.375" style="6" bestFit="1" customWidth="1"/>
    <col min="11782" max="11782" width="10" style="6" customWidth="1"/>
    <col min="11783" max="11785" width="9.5" style="6" customWidth="1"/>
    <col min="11786" max="12034" width="9" style="6"/>
    <col min="12035" max="12035" width="6.125" style="6" customWidth="1"/>
    <col min="12036" max="12036" width="88.75" style="6" customWidth="1"/>
    <col min="12037" max="12037" width="17.375" style="6" bestFit="1" customWidth="1"/>
    <col min="12038" max="12038" width="10" style="6" customWidth="1"/>
    <col min="12039" max="12041" width="9.5" style="6" customWidth="1"/>
    <col min="12042" max="12290" width="9" style="6"/>
    <col min="12291" max="12291" width="6.125" style="6" customWidth="1"/>
    <col min="12292" max="12292" width="88.75" style="6" customWidth="1"/>
    <col min="12293" max="12293" width="17.375" style="6" bestFit="1" customWidth="1"/>
    <col min="12294" max="12294" width="10" style="6" customWidth="1"/>
    <col min="12295" max="12297" width="9.5" style="6" customWidth="1"/>
    <col min="12298" max="12546" width="9" style="6"/>
    <col min="12547" max="12547" width="6.125" style="6" customWidth="1"/>
    <col min="12548" max="12548" width="88.75" style="6" customWidth="1"/>
    <col min="12549" max="12549" width="17.375" style="6" bestFit="1" customWidth="1"/>
    <col min="12550" max="12550" width="10" style="6" customWidth="1"/>
    <col min="12551" max="12553" width="9.5" style="6" customWidth="1"/>
    <col min="12554" max="12802" width="9" style="6"/>
    <col min="12803" max="12803" width="6.125" style="6" customWidth="1"/>
    <col min="12804" max="12804" width="88.75" style="6" customWidth="1"/>
    <col min="12805" max="12805" width="17.375" style="6" bestFit="1" customWidth="1"/>
    <col min="12806" max="12806" width="10" style="6" customWidth="1"/>
    <col min="12807" max="12809" width="9.5" style="6" customWidth="1"/>
    <col min="12810" max="13058" width="9" style="6"/>
    <col min="13059" max="13059" width="6.125" style="6" customWidth="1"/>
    <col min="13060" max="13060" width="88.75" style="6" customWidth="1"/>
    <col min="13061" max="13061" width="17.375" style="6" bestFit="1" customWidth="1"/>
    <col min="13062" max="13062" width="10" style="6" customWidth="1"/>
    <col min="13063" max="13065" width="9.5" style="6" customWidth="1"/>
    <col min="13066" max="13314" width="9" style="6"/>
    <col min="13315" max="13315" width="6.125" style="6" customWidth="1"/>
    <col min="13316" max="13316" width="88.75" style="6" customWidth="1"/>
    <col min="13317" max="13317" width="17.375" style="6" bestFit="1" customWidth="1"/>
    <col min="13318" max="13318" width="10" style="6" customWidth="1"/>
    <col min="13319" max="13321" width="9.5" style="6" customWidth="1"/>
    <col min="13322" max="13570" width="9" style="6"/>
    <col min="13571" max="13571" width="6.125" style="6" customWidth="1"/>
    <col min="13572" max="13572" width="88.75" style="6" customWidth="1"/>
    <col min="13573" max="13573" width="17.375" style="6" bestFit="1" customWidth="1"/>
    <col min="13574" max="13574" width="10" style="6" customWidth="1"/>
    <col min="13575" max="13577" width="9.5" style="6" customWidth="1"/>
    <col min="13578" max="13826" width="9" style="6"/>
    <col min="13827" max="13827" width="6.125" style="6" customWidth="1"/>
    <col min="13828" max="13828" width="88.75" style="6" customWidth="1"/>
    <col min="13829" max="13829" width="17.375" style="6" bestFit="1" customWidth="1"/>
    <col min="13830" max="13830" width="10" style="6" customWidth="1"/>
    <col min="13831" max="13833" width="9.5" style="6" customWidth="1"/>
    <col min="13834" max="14082" width="9" style="6"/>
    <col min="14083" max="14083" width="6.125" style="6" customWidth="1"/>
    <col min="14084" max="14084" width="88.75" style="6" customWidth="1"/>
    <col min="14085" max="14085" width="17.375" style="6" bestFit="1" customWidth="1"/>
    <col min="14086" max="14086" width="10" style="6" customWidth="1"/>
    <col min="14087" max="14089" width="9.5" style="6" customWidth="1"/>
    <col min="14090" max="14338" width="9" style="6"/>
    <col min="14339" max="14339" width="6.125" style="6" customWidth="1"/>
    <col min="14340" max="14340" width="88.75" style="6" customWidth="1"/>
    <col min="14341" max="14341" width="17.375" style="6" bestFit="1" customWidth="1"/>
    <col min="14342" max="14342" width="10" style="6" customWidth="1"/>
    <col min="14343" max="14345" width="9.5" style="6" customWidth="1"/>
    <col min="14346" max="14594" width="9" style="6"/>
    <col min="14595" max="14595" width="6.125" style="6" customWidth="1"/>
    <col min="14596" max="14596" width="88.75" style="6" customWidth="1"/>
    <col min="14597" max="14597" width="17.375" style="6" bestFit="1" customWidth="1"/>
    <col min="14598" max="14598" width="10" style="6" customWidth="1"/>
    <col min="14599" max="14601" width="9.5" style="6" customWidth="1"/>
    <col min="14602" max="14850" width="9" style="6"/>
    <col min="14851" max="14851" width="6.125" style="6" customWidth="1"/>
    <col min="14852" max="14852" width="88.75" style="6" customWidth="1"/>
    <col min="14853" max="14853" width="17.375" style="6" bestFit="1" customWidth="1"/>
    <col min="14854" max="14854" width="10" style="6" customWidth="1"/>
    <col min="14855" max="14857" width="9.5" style="6" customWidth="1"/>
    <col min="14858" max="15106" width="9" style="6"/>
    <col min="15107" max="15107" width="6.125" style="6" customWidth="1"/>
    <col min="15108" max="15108" width="88.75" style="6" customWidth="1"/>
    <col min="15109" max="15109" width="17.375" style="6" bestFit="1" customWidth="1"/>
    <col min="15110" max="15110" width="10" style="6" customWidth="1"/>
    <col min="15111" max="15113" width="9.5" style="6" customWidth="1"/>
    <col min="15114" max="15362" width="9" style="6"/>
    <col min="15363" max="15363" width="6.125" style="6" customWidth="1"/>
    <col min="15364" max="15364" width="88.75" style="6" customWidth="1"/>
    <col min="15365" max="15365" width="17.375" style="6" bestFit="1" customWidth="1"/>
    <col min="15366" max="15366" width="10" style="6" customWidth="1"/>
    <col min="15367" max="15369" width="9.5" style="6" customWidth="1"/>
    <col min="15370" max="15618" width="9" style="6"/>
    <col min="15619" max="15619" width="6.125" style="6" customWidth="1"/>
    <col min="15620" max="15620" width="88.75" style="6" customWidth="1"/>
    <col min="15621" max="15621" width="17.375" style="6" bestFit="1" customWidth="1"/>
    <col min="15622" max="15622" width="10" style="6" customWidth="1"/>
    <col min="15623" max="15625" width="9.5" style="6" customWidth="1"/>
    <col min="15626" max="15874" width="9" style="6"/>
    <col min="15875" max="15875" width="6.125" style="6" customWidth="1"/>
    <col min="15876" max="15876" width="88.75" style="6" customWidth="1"/>
    <col min="15877" max="15877" width="17.375" style="6" bestFit="1" customWidth="1"/>
    <col min="15878" max="15878" width="10" style="6" customWidth="1"/>
    <col min="15879" max="15881" width="9.5" style="6" customWidth="1"/>
    <col min="15882" max="16130" width="9" style="6"/>
    <col min="16131" max="16131" width="6.125" style="6" customWidth="1"/>
    <col min="16132" max="16132" width="88.75" style="6" customWidth="1"/>
    <col min="16133" max="16133" width="17.375" style="6" bestFit="1" customWidth="1"/>
    <col min="16134" max="16134" width="10" style="6" customWidth="1"/>
    <col min="16135" max="16137" width="9.5" style="6" customWidth="1"/>
    <col min="16138" max="16384" width="9" style="6"/>
  </cols>
  <sheetData>
    <row r="1" spans="1:9" ht="21.75" customHeight="1" x14ac:dyDescent="0.15">
      <c r="A1" s="1" t="s">
        <v>319</v>
      </c>
      <c r="B1" s="1"/>
      <c r="C1" s="1"/>
      <c r="D1" s="1"/>
    </row>
    <row r="2" spans="1:9" ht="20.25" customHeight="1" thickBot="1" x14ac:dyDescent="0.2">
      <c r="A2" s="7" t="s">
        <v>188</v>
      </c>
      <c r="B2" s="94" t="s">
        <v>205</v>
      </c>
      <c r="C2" s="95"/>
      <c r="D2" s="95"/>
      <c r="E2" s="95"/>
    </row>
    <row r="3" spans="1:9" ht="20.25" customHeight="1" thickTop="1" thickBot="1" x14ac:dyDescent="0.2">
      <c r="A3" s="7" t="s">
        <v>188</v>
      </c>
      <c r="B3" s="94" t="s">
        <v>206</v>
      </c>
      <c r="C3" s="95"/>
      <c r="D3" s="95"/>
      <c r="E3" s="95"/>
      <c r="F3" s="9" t="s">
        <v>207</v>
      </c>
      <c r="G3" s="10">
        <f>G9+G90+G178+G224</f>
        <v>0</v>
      </c>
      <c r="H3" s="11" t="s">
        <v>208</v>
      </c>
      <c r="I3" s="12">
        <f>I9+I90+I178+I224</f>
        <v>0</v>
      </c>
    </row>
    <row r="4" spans="1:9" ht="20.25" customHeight="1" thickTop="1" x14ac:dyDescent="0.15">
      <c r="A4" s="7" t="s">
        <v>209</v>
      </c>
      <c r="B4" s="94" t="s">
        <v>210</v>
      </c>
      <c r="C4" s="95"/>
      <c r="D4" s="95"/>
      <c r="E4" s="95"/>
    </row>
    <row r="5" spans="1:9" ht="30" customHeight="1" x14ac:dyDescent="0.15">
      <c r="A5" s="7" t="s">
        <v>188</v>
      </c>
      <c r="B5" s="94" t="s">
        <v>211</v>
      </c>
      <c r="C5" s="95"/>
      <c r="D5" s="95"/>
      <c r="E5" s="95"/>
    </row>
    <row r="6" spans="1:9" ht="30" customHeight="1" x14ac:dyDescent="0.15">
      <c r="A6" s="7" t="s">
        <v>188</v>
      </c>
      <c r="B6" s="94" t="s">
        <v>212</v>
      </c>
      <c r="C6" s="95"/>
      <c r="D6" s="95"/>
      <c r="E6" s="95"/>
      <c r="F6" s="4"/>
      <c r="G6" s="4"/>
      <c r="H6" s="4"/>
    </row>
    <row r="7" spans="1:9" ht="20.25" customHeight="1" x14ac:dyDescent="0.15">
      <c r="A7" s="7" t="s">
        <v>188</v>
      </c>
      <c r="B7" s="94" t="s">
        <v>213</v>
      </c>
      <c r="C7" s="95"/>
      <c r="D7" s="95"/>
      <c r="E7" s="95"/>
      <c r="F7" s="4"/>
      <c r="G7" s="4"/>
      <c r="H7" s="4"/>
    </row>
    <row r="8" spans="1:9" ht="14.25" thickBot="1" x14ac:dyDescent="0.2"/>
    <row r="9" spans="1:9" ht="20.25" customHeight="1" thickBot="1" x14ac:dyDescent="0.2">
      <c r="A9" s="14" t="s">
        <v>323</v>
      </c>
      <c r="B9" s="14"/>
      <c r="C9" s="14"/>
      <c r="D9" s="14"/>
      <c r="E9" s="15"/>
      <c r="F9" s="9" t="s">
        <v>215</v>
      </c>
      <c r="G9" s="16">
        <f>G11+G43+G55+G72</f>
        <v>0</v>
      </c>
      <c r="H9" s="17" t="s">
        <v>216</v>
      </c>
      <c r="I9" s="18">
        <f>I11+I43+I55+I72</f>
        <v>0</v>
      </c>
    </row>
    <row r="10" spans="1:9" ht="18" customHeight="1" x14ac:dyDescent="0.15">
      <c r="A10" s="19"/>
      <c r="B10" s="19"/>
      <c r="C10" s="19"/>
      <c r="D10" s="19"/>
      <c r="E10" s="20"/>
    </row>
    <row r="11" spans="1:9" ht="18" customHeight="1" x14ac:dyDescent="0.15">
      <c r="A11" s="21" t="s">
        <v>217</v>
      </c>
      <c r="B11" s="21"/>
      <c r="C11" s="21"/>
      <c r="D11" s="21"/>
      <c r="E11" s="20"/>
      <c r="F11" s="9" t="s">
        <v>218</v>
      </c>
      <c r="G11" s="22">
        <f>SUM(H15:H24)+SUM(H31:H39)</f>
        <v>0</v>
      </c>
      <c r="H11" s="23" t="s">
        <v>219</v>
      </c>
      <c r="I11" s="24">
        <f>SUM(I15:I24)+SUM(I31:I39)</f>
        <v>0</v>
      </c>
    </row>
    <row r="12" spans="1:9" ht="18" customHeight="1" x14ac:dyDescent="0.15">
      <c r="A12" s="21" t="s">
        <v>220</v>
      </c>
      <c r="B12" s="21"/>
      <c r="C12" s="21"/>
      <c r="D12" s="21"/>
      <c r="E12" s="20"/>
      <c r="G12" s="25"/>
      <c r="H12" s="26"/>
      <c r="I12" s="27"/>
    </row>
    <row r="13" spans="1:9" s="30" customFormat="1" ht="18" customHeight="1" x14ac:dyDescent="0.15">
      <c r="A13" s="90" t="s">
        <v>221</v>
      </c>
      <c r="B13" s="87" t="s">
        <v>272</v>
      </c>
      <c r="C13" s="88"/>
      <c r="D13" s="89"/>
      <c r="E13" s="92" t="s">
        <v>321</v>
      </c>
      <c r="F13" s="92" t="s">
        <v>223</v>
      </c>
      <c r="G13" s="92" t="s">
        <v>224</v>
      </c>
      <c r="H13" s="92" t="s">
        <v>225</v>
      </c>
    </row>
    <row r="14" spans="1:9" s="30" customFormat="1" ht="81" customHeight="1" x14ac:dyDescent="0.15">
      <c r="A14" s="91"/>
      <c r="B14" s="81" t="s">
        <v>273</v>
      </c>
      <c r="C14" s="81" t="s">
        <v>274</v>
      </c>
      <c r="D14" s="81" t="s">
        <v>275</v>
      </c>
      <c r="E14" s="93"/>
      <c r="F14" s="93"/>
      <c r="G14" s="93"/>
      <c r="H14" s="93"/>
    </row>
    <row r="15" spans="1:9" s="37" customFormat="1" ht="18" customHeight="1" x14ac:dyDescent="0.15">
      <c r="A15" s="31"/>
      <c r="B15" s="82" t="s">
        <v>186</v>
      </c>
      <c r="C15" s="82" t="s">
        <v>186</v>
      </c>
      <c r="D15" s="82"/>
      <c r="E15" s="32" t="s">
        <v>279</v>
      </c>
      <c r="F15" s="34"/>
      <c r="G15" s="34"/>
      <c r="H15" s="35" t="str">
        <f t="shared" ref="H15:H24" si="0">IF(A15=1,1*F15*G15,"－")</f>
        <v>－</v>
      </c>
      <c r="I15" s="36" t="str">
        <f t="shared" ref="I15:I24" si="1">IF(A15=1,1*F15*2,"－")</f>
        <v>－</v>
      </c>
    </row>
    <row r="16" spans="1:9" s="37" customFormat="1" ht="18" customHeight="1" x14ac:dyDescent="0.15">
      <c r="A16" s="38"/>
      <c r="B16" s="83" t="s">
        <v>186</v>
      </c>
      <c r="C16" s="83" t="s">
        <v>186</v>
      </c>
      <c r="D16" s="83"/>
      <c r="E16" s="86" t="s">
        <v>193</v>
      </c>
      <c r="F16" s="40"/>
      <c r="G16" s="40"/>
      <c r="H16" s="35" t="str">
        <f t="shared" si="0"/>
        <v>－</v>
      </c>
      <c r="I16" s="36" t="str">
        <f t="shared" si="1"/>
        <v>－</v>
      </c>
    </row>
    <row r="17" spans="1:9" s="37" customFormat="1" ht="33.75" customHeight="1" x14ac:dyDescent="0.15">
      <c r="A17" s="38"/>
      <c r="B17" s="83" t="s">
        <v>186</v>
      </c>
      <c r="C17" s="83" t="s">
        <v>186</v>
      </c>
      <c r="D17" s="83"/>
      <c r="E17" s="86" t="s">
        <v>157</v>
      </c>
      <c r="F17" s="40"/>
      <c r="G17" s="40"/>
      <c r="H17" s="35" t="str">
        <f t="shared" si="0"/>
        <v>－</v>
      </c>
      <c r="I17" s="36" t="str">
        <f t="shared" si="1"/>
        <v>－</v>
      </c>
    </row>
    <row r="18" spans="1:9" s="37" customFormat="1" ht="28.5" customHeight="1" x14ac:dyDescent="0.15">
      <c r="A18" s="38"/>
      <c r="B18" s="83" t="s">
        <v>186</v>
      </c>
      <c r="C18" s="83" t="s">
        <v>186</v>
      </c>
      <c r="D18" s="83"/>
      <c r="E18" s="86" t="s">
        <v>189</v>
      </c>
      <c r="F18" s="40"/>
      <c r="G18" s="40"/>
      <c r="H18" s="35" t="str">
        <f t="shared" si="0"/>
        <v>－</v>
      </c>
      <c r="I18" s="36" t="str">
        <f t="shared" si="1"/>
        <v>－</v>
      </c>
    </row>
    <row r="19" spans="1:9" s="37" customFormat="1" ht="15" customHeight="1" x14ac:dyDescent="0.15">
      <c r="A19" s="38"/>
      <c r="B19" s="83" t="s">
        <v>186</v>
      </c>
      <c r="C19" s="83" t="s">
        <v>186</v>
      </c>
      <c r="D19" s="83"/>
      <c r="E19" s="86" t="s">
        <v>280</v>
      </c>
      <c r="F19" s="40"/>
      <c r="G19" s="40"/>
      <c r="H19" s="35" t="str">
        <f t="shared" si="0"/>
        <v>－</v>
      </c>
      <c r="I19" s="36" t="str">
        <f t="shared" si="1"/>
        <v>－</v>
      </c>
    </row>
    <row r="20" spans="1:9" s="37" customFormat="1" ht="45" customHeight="1" x14ac:dyDescent="0.15">
      <c r="A20" s="38"/>
      <c r="B20" s="83" t="s">
        <v>186</v>
      </c>
      <c r="C20" s="83" t="s">
        <v>186</v>
      </c>
      <c r="D20" s="83"/>
      <c r="E20" s="86" t="s">
        <v>195</v>
      </c>
      <c r="F20" s="40"/>
      <c r="G20" s="40"/>
      <c r="H20" s="35" t="str">
        <f t="shared" si="0"/>
        <v>－</v>
      </c>
      <c r="I20" s="36" t="str">
        <f t="shared" si="1"/>
        <v>－</v>
      </c>
    </row>
    <row r="21" spans="1:9" s="37" customFormat="1" ht="26.25" customHeight="1" x14ac:dyDescent="0.15">
      <c r="A21" s="38"/>
      <c r="B21" s="83" t="s">
        <v>186</v>
      </c>
      <c r="C21" s="83" t="s">
        <v>186</v>
      </c>
      <c r="D21" s="83"/>
      <c r="E21" s="86" t="s">
        <v>194</v>
      </c>
      <c r="F21" s="40"/>
      <c r="G21" s="40"/>
      <c r="H21" s="35" t="str">
        <f t="shared" si="0"/>
        <v>－</v>
      </c>
      <c r="I21" s="36" t="str">
        <f t="shared" si="1"/>
        <v>－</v>
      </c>
    </row>
    <row r="22" spans="1:9" s="37" customFormat="1" ht="18" customHeight="1" x14ac:dyDescent="0.15">
      <c r="A22" s="38"/>
      <c r="B22" s="83" t="s">
        <v>186</v>
      </c>
      <c r="C22" s="83" t="s">
        <v>186</v>
      </c>
      <c r="D22" s="83"/>
      <c r="E22" s="86" t="s">
        <v>196</v>
      </c>
      <c r="F22" s="40"/>
      <c r="G22" s="40"/>
      <c r="H22" s="35" t="str">
        <f t="shared" si="0"/>
        <v>－</v>
      </c>
      <c r="I22" s="36" t="str">
        <f t="shared" si="1"/>
        <v>－</v>
      </c>
    </row>
    <row r="23" spans="1:9" s="41" customFormat="1" ht="30" customHeight="1" x14ac:dyDescent="0.15">
      <c r="A23" s="38"/>
      <c r="B23" s="83"/>
      <c r="C23" s="83"/>
      <c r="D23" s="83"/>
      <c r="E23" s="39"/>
      <c r="F23" s="40"/>
      <c r="G23" s="40"/>
      <c r="H23" s="35" t="str">
        <f t="shared" si="0"/>
        <v>－</v>
      </c>
      <c r="I23" s="36" t="str">
        <f t="shared" si="1"/>
        <v>－</v>
      </c>
    </row>
    <row r="24" spans="1:9" s="37" customFormat="1" ht="18" customHeight="1" x14ac:dyDescent="0.15">
      <c r="A24" s="38"/>
      <c r="B24" s="83"/>
      <c r="C24" s="83"/>
      <c r="D24" s="83"/>
      <c r="E24" s="39"/>
      <c r="F24" s="40"/>
      <c r="G24" s="40"/>
      <c r="H24" s="35" t="str">
        <f t="shared" si="0"/>
        <v>－</v>
      </c>
      <c r="I24" s="36" t="str">
        <f t="shared" si="1"/>
        <v>－</v>
      </c>
    </row>
    <row r="25" spans="1:9" ht="18" customHeight="1" x14ac:dyDescent="0.15">
      <c r="A25" s="44" t="s">
        <v>226</v>
      </c>
      <c r="B25" s="44"/>
      <c r="C25" s="44"/>
      <c r="D25" s="44"/>
      <c r="E25" s="20"/>
    </row>
    <row r="26" spans="1:9" ht="18" customHeight="1" x14ac:dyDescent="0.15">
      <c r="A26" s="45"/>
      <c r="B26" s="45"/>
      <c r="C26" s="45"/>
      <c r="D26" s="45"/>
      <c r="E26" s="20"/>
    </row>
    <row r="27" spans="1:9" ht="18" customHeight="1" x14ac:dyDescent="0.15">
      <c r="A27" s="19"/>
      <c r="B27" s="19"/>
      <c r="C27" s="19"/>
      <c r="D27" s="19"/>
      <c r="E27" s="20"/>
    </row>
    <row r="28" spans="1:9" ht="18" customHeight="1" x14ac:dyDescent="0.15">
      <c r="A28" s="21" t="s">
        <v>276</v>
      </c>
      <c r="B28" s="21"/>
      <c r="C28" s="21"/>
      <c r="D28" s="21"/>
      <c r="E28" s="20"/>
      <c r="G28" s="25"/>
      <c r="H28" s="26"/>
      <c r="I28" s="27"/>
    </row>
    <row r="29" spans="1:9" s="30" customFormat="1" ht="18" customHeight="1" x14ac:dyDescent="0.15">
      <c r="A29" s="90" t="s">
        <v>221</v>
      </c>
      <c r="B29" s="87" t="s">
        <v>272</v>
      </c>
      <c r="C29" s="88"/>
      <c r="D29" s="89"/>
      <c r="E29" s="92" t="s">
        <v>321</v>
      </c>
      <c r="F29" s="92" t="s">
        <v>223</v>
      </c>
      <c r="G29" s="92" t="s">
        <v>224</v>
      </c>
      <c r="H29" s="92" t="s">
        <v>225</v>
      </c>
    </row>
    <row r="30" spans="1:9" s="30" customFormat="1" ht="81" customHeight="1" x14ac:dyDescent="0.15">
      <c r="A30" s="91"/>
      <c r="B30" s="81" t="s">
        <v>273</v>
      </c>
      <c r="C30" s="81" t="s">
        <v>274</v>
      </c>
      <c r="D30" s="81" t="s">
        <v>275</v>
      </c>
      <c r="E30" s="93"/>
      <c r="F30" s="93"/>
      <c r="G30" s="93"/>
      <c r="H30" s="93"/>
    </row>
    <row r="31" spans="1:9" ht="18" customHeight="1" x14ac:dyDescent="0.15">
      <c r="A31" s="31"/>
      <c r="B31" s="82"/>
      <c r="C31" s="82" t="s">
        <v>186</v>
      </c>
      <c r="D31" s="82"/>
      <c r="E31" s="32" t="s">
        <v>281</v>
      </c>
      <c r="F31" s="34"/>
      <c r="G31" s="34"/>
      <c r="H31" s="35" t="str">
        <f t="shared" ref="H31:H39" si="2">IF(A31=1,1*F31*G31,"－")</f>
        <v>－</v>
      </c>
      <c r="I31" s="36" t="str">
        <f t="shared" ref="I31:I39" si="3">IF(A31=1,1*F31*2,"－")</f>
        <v>－</v>
      </c>
    </row>
    <row r="32" spans="1:9" ht="18" customHeight="1" x14ac:dyDescent="0.15">
      <c r="A32" s="31"/>
      <c r="B32" s="82"/>
      <c r="C32" s="82" t="s">
        <v>186</v>
      </c>
      <c r="D32" s="82" t="s">
        <v>186</v>
      </c>
      <c r="E32" s="32" t="s">
        <v>282</v>
      </c>
      <c r="F32" s="34"/>
      <c r="G32" s="34"/>
      <c r="H32" s="35" t="str">
        <f t="shared" si="2"/>
        <v>－</v>
      </c>
      <c r="I32" s="36" t="str">
        <f t="shared" si="3"/>
        <v>－</v>
      </c>
    </row>
    <row r="33" spans="1:9" ht="18" customHeight="1" x14ac:dyDescent="0.15">
      <c r="A33" s="31"/>
      <c r="B33" s="82" t="s">
        <v>186</v>
      </c>
      <c r="C33" s="82" t="s">
        <v>186</v>
      </c>
      <c r="D33" s="82"/>
      <c r="E33" s="32" t="s">
        <v>283</v>
      </c>
      <c r="F33" s="34"/>
      <c r="G33" s="34"/>
      <c r="H33" s="35" t="str">
        <f t="shared" si="2"/>
        <v>－</v>
      </c>
      <c r="I33" s="36" t="str">
        <f t="shared" si="3"/>
        <v>－</v>
      </c>
    </row>
    <row r="34" spans="1:9" ht="18" customHeight="1" x14ac:dyDescent="0.15">
      <c r="A34" s="31"/>
      <c r="B34" s="82" t="s">
        <v>186</v>
      </c>
      <c r="C34" s="82" t="s">
        <v>186</v>
      </c>
      <c r="D34" s="82" t="s">
        <v>186</v>
      </c>
      <c r="E34" s="32" t="s">
        <v>284</v>
      </c>
      <c r="F34" s="34"/>
      <c r="G34" s="34"/>
      <c r="H34" s="35" t="str">
        <f t="shared" si="2"/>
        <v>－</v>
      </c>
      <c r="I34" s="36" t="str">
        <f t="shared" si="3"/>
        <v>－</v>
      </c>
    </row>
    <row r="35" spans="1:9" ht="18" customHeight="1" x14ac:dyDescent="0.15">
      <c r="A35" s="31"/>
      <c r="B35" s="82" t="s">
        <v>186</v>
      </c>
      <c r="C35" s="82" t="s">
        <v>186</v>
      </c>
      <c r="D35" s="82" t="s">
        <v>186</v>
      </c>
      <c r="E35" s="32" t="s">
        <v>285</v>
      </c>
      <c r="F35" s="34"/>
      <c r="G35" s="34"/>
      <c r="H35" s="35" t="str">
        <f t="shared" si="2"/>
        <v>－</v>
      </c>
      <c r="I35" s="36" t="str">
        <f t="shared" si="3"/>
        <v>－</v>
      </c>
    </row>
    <row r="36" spans="1:9" ht="18" customHeight="1" x14ac:dyDescent="0.15">
      <c r="A36" s="31"/>
      <c r="B36" s="82" t="s">
        <v>186</v>
      </c>
      <c r="C36" s="82" t="s">
        <v>186</v>
      </c>
      <c r="D36" s="82"/>
      <c r="E36" s="32" t="s">
        <v>286</v>
      </c>
      <c r="F36" s="34"/>
      <c r="G36" s="34"/>
      <c r="H36" s="35" t="str">
        <f t="shared" si="2"/>
        <v>－</v>
      </c>
      <c r="I36" s="36" t="str">
        <f t="shared" si="3"/>
        <v>－</v>
      </c>
    </row>
    <row r="37" spans="1:9" ht="18" customHeight="1" x14ac:dyDescent="0.15">
      <c r="A37" s="31"/>
      <c r="B37" s="82" t="s">
        <v>186</v>
      </c>
      <c r="C37" s="82" t="s">
        <v>186</v>
      </c>
      <c r="D37" s="82"/>
      <c r="E37" s="32" t="s">
        <v>287</v>
      </c>
      <c r="F37" s="34"/>
      <c r="G37" s="34"/>
      <c r="H37" s="35" t="str">
        <f t="shared" si="2"/>
        <v>－</v>
      </c>
      <c r="I37" s="36" t="str">
        <f t="shared" si="3"/>
        <v>－</v>
      </c>
    </row>
    <row r="38" spans="1:9" ht="18" customHeight="1" x14ac:dyDescent="0.15">
      <c r="A38" s="31"/>
      <c r="B38" s="82"/>
      <c r="C38" s="82"/>
      <c r="D38" s="82"/>
      <c r="E38" s="32"/>
      <c r="F38" s="34"/>
      <c r="G38" s="34"/>
      <c r="H38" s="35" t="str">
        <f t="shared" si="2"/>
        <v>－</v>
      </c>
      <c r="I38" s="36" t="str">
        <f t="shared" si="3"/>
        <v>－</v>
      </c>
    </row>
    <row r="39" spans="1:9" ht="18" customHeight="1" x14ac:dyDescent="0.15">
      <c r="A39" s="31"/>
      <c r="B39" s="82"/>
      <c r="C39" s="82"/>
      <c r="D39" s="82"/>
      <c r="E39" s="32"/>
      <c r="F39" s="34"/>
      <c r="G39" s="34"/>
      <c r="H39" s="35" t="str">
        <f t="shared" si="2"/>
        <v>－</v>
      </c>
      <c r="I39" s="36" t="str">
        <f t="shared" si="3"/>
        <v>－</v>
      </c>
    </row>
    <row r="40" spans="1:9" s="50" customFormat="1" ht="18" customHeight="1" x14ac:dyDescent="0.15">
      <c r="A40" s="44" t="s">
        <v>226</v>
      </c>
      <c r="B40" s="44"/>
      <c r="C40" s="44"/>
      <c r="D40" s="44"/>
      <c r="E40" s="48"/>
      <c r="F40" s="48"/>
      <c r="G40" s="48"/>
      <c r="H40" s="48"/>
      <c r="I40" s="49"/>
    </row>
    <row r="41" spans="1:9" ht="18" customHeight="1" x14ac:dyDescent="0.15">
      <c r="A41" s="45"/>
      <c r="B41" s="45"/>
      <c r="C41" s="45"/>
      <c r="D41" s="45"/>
      <c r="E41" s="20"/>
    </row>
    <row r="42" spans="1:9" ht="18" customHeight="1" x14ac:dyDescent="0.15">
      <c r="A42" s="19"/>
      <c r="B42" s="19"/>
      <c r="C42" s="19"/>
      <c r="D42" s="19"/>
      <c r="E42" s="20"/>
    </row>
    <row r="43" spans="1:9" ht="18" customHeight="1" x14ac:dyDescent="0.15">
      <c r="A43" s="21" t="s">
        <v>227</v>
      </c>
      <c r="B43" s="21"/>
      <c r="C43" s="21"/>
      <c r="D43" s="21"/>
      <c r="E43" s="20"/>
      <c r="F43" s="9" t="s">
        <v>218</v>
      </c>
      <c r="G43" s="22">
        <f>SUM(H47:H51)</f>
        <v>0</v>
      </c>
      <c r="H43" s="23" t="s">
        <v>228</v>
      </c>
      <c r="I43" s="51">
        <f>SUM(I47:I51)</f>
        <v>0</v>
      </c>
    </row>
    <row r="44" spans="1:9" ht="18" customHeight="1" x14ac:dyDescent="0.15">
      <c r="A44" s="21"/>
      <c r="B44" s="21"/>
      <c r="C44" s="21"/>
      <c r="D44" s="21"/>
      <c r="E44" s="20"/>
      <c r="F44" s="9"/>
      <c r="G44" s="9"/>
      <c r="H44" s="9"/>
    </row>
    <row r="45" spans="1:9" s="30" customFormat="1" ht="18" customHeight="1" x14ac:dyDescent="0.15">
      <c r="A45" s="90" t="s">
        <v>221</v>
      </c>
      <c r="B45" s="87" t="s">
        <v>272</v>
      </c>
      <c r="C45" s="88"/>
      <c r="D45" s="89"/>
      <c r="E45" s="92" t="s">
        <v>321</v>
      </c>
      <c r="F45" s="92" t="s">
        <v>223</v>
      </c>
      <c r="G45" s="92" t="s">
        <v>224</v>
      </c>
      <c r="H45" s="92" t="s">
        <v>225</v>
      </c>
    </row>
    <row r="46" spans="1:9" s="30" customFormat="1" ht="81" customHeight="1" x14ac:dyDescent="0.15">
      <c r="A46" s="91"/>
      <c r="B46" s="81" t="s">
        <v>273</v>
      </c>
      <c r="C46" s="81" t="s">
        <v>274</v>
      </c>
      <c r="D46" s="81" t="s">
        <v>275</v>
      </c>
      <c r="E46" s="93"/>
      <c r="F46" s="93"/>
      <c r="G46" s="93"/>
      <c r="H46" s="93"/>
    </row>
    <row r="47" spans="1:9" ht="18" customHeight="1" x14ac:dyDescent="0.15">
      <c r="A47" s="38"/>
      <c r="B47" s="83" t="s">
        <v>186</v>
      </c>
      <c r="C47" s="83" t="s">
        <v>186</v>
      </c>
      <c r="D47" s="83"/>
      <c r="E47" s="39" t="s">
        <v>288</v>
      </c>
      <c r="F47" s="40"/>
      <c r="G47" s="40"/>
      <c r="H47" s="35" t="str">
        <f>IF(A47=1,1*F47*G47,"－")</f>
        <v>－</v>
      </c>
      <c r="I47" s="36" t="str">
        <f>IF(A47=1,1*F47*2,"－")</f>
        <v>－</v>
      </c>
    </row>
    <row r="48" spans="1:9" ht="18" customHeight="1" x14ac:dyDescent="0.15">
      <c r="A48" s="38"/>
      <c r="B48" s="83" t="s">
        <v>186</v>
      </c>
      <c r="C48" s="83" t="s">
        <v>186</v>
      </c>
      <c r="D48" s="83"/>
      <c r="E48" s="39" t="s">
        <v>289</v>
      </c>
      <c r="F48" s="40"/>
      <c r="G48" s="40"/>
      <c r="H48" s="35" t="str">
        <f>IF(A48=1,1*F48*G48,"－")</f>
        <v>－</v>
      </c>
      <c r="I48" s="36" t="str">
        <f>IF(A48=1,1*F48*2,"－")</f>
        <v>－</v>
      </c>
    </row>
    <row r="49" spans="1:9" ht="18" customHeight="1" x14ac:dyDescent="0.15">
      <c r="A49" s="31"/>
      <c r="B49" s="82" t="s">
        <v>186</v>
      </c>
      <c r="C49" s="82" t="s">
        <v>186</v>
      </c>
      <c r="D49" s="82"/>
      <c r="E49" s="32" t="s">
        <v>290</v>
      </c>
      <c r="F49" s="34"/>
      <c r="G49" s="34"/>
      <c r="H49" s="35" t="str">
        <f>IF(A49=1,1*F49*G49,"－")</f>
        <v>－</v>
      </c>
      <c r="I49" s="36" t="str">
        <f>IF(A49=1,1*F49*2,"－")</f>
        <v>－</v>
      </c>
    </row>
    <row r="50" spans="1:9" ht="18" customHeight="1" x14ac:dyDescent="0.15">
      <c r="A50" s="31"/>
      <c r="B50" s="82"/>
      <c r="C50" s="82"/>
      <c r="D50" s="82"/>
      <c r="E50" s="32"/>
      <c r="F50" s="34"/>
      <c r="G50" s="34"/>
      <c r="H50" s="35" t="str">
        <f>IF(A50=1,1*F50*G50,"－")</f>
        <v>－</v>
      </c>
      <c r="I50" s="36" t="str">
        <f>IF(A50=1,1*F50*2,"－")</f>
        <v>－</v>
      </c>
    </row>
    <row r="51" spans="1:9" ht="18" customHeight="1" x14ac:dyDescent="0.15">
      <c r="A51" s="31"/>
      <c r="B51" s="82"/>
      <c r="C51" s="82"/>
      <c r="D51" s="82"/>
      <c r="E51" s="32"/>
      <c r="F51" s="34"/>
      <c r="G51" s="34"/>
      <c r="H51" s="35" t="str">
        <f>IF(A51=1,1*F51*G51,"－")</f>
        <v>－</v>
      </c>
      <c r="I51" s="36" t="str">
        <f>IF(A51=1,1*F51*2,"－")</f>
        <v>－</v>
      </c>
    </row>
    <row r="52" spans="1:9" s="50" customFormat="1" ht="18" customHeight="1" x14ac:dyDescent="0.15">
      <c r="A52" s="44" t="s">
        <v>229</v>
      </c>
      <c r="B52" s="44"/>
      <c r="C52" s="44"/>
      <c r="D52" s="44"/>
      <c r="E52" s="48"/>
      <c r="F52" s="48"/>
      <c r="G52" s="48"/>
      <c r="H52" s="48"/>
      <c r="I52" s="49"/>
    </row>
    <row r="53" spans="1:9" ht="18" customHeight="1" x14ac:dyDescent="0.15">
      <c r="A53" s="45"/>
      <c r="B53" s="45"/>
      <c r="C53" s="45"/>
      <c r="D53" s="45"/>
      <c r="E53" s="20"/>
    </row>
    <row r="54" spans="1:9" ht="18" customHeight="1" x14ac:dyDescent="0.15">
      <c r="A54" s="19"/>
      <c r="B54" s="19"/>
      <c r="C54" s="19"/>
      <c r="D54" s="19"/>
      <c r="E54" s="20"/>
    </row>
    <row r="55" spans="1:9" ht="18" customHeight="1" x14ac:dyDescent="0.15">
      <c r="A55" s="21" t="s">
        <v>230</v>
      </c>
      <c r="B55" s="21"/>
      <c r="C55" s="21"/>
      <c r="D55" s="21"/>
      <c r="E55" s="20"/>
      <c r="F55" s="9" t="s">
        <v>218</v>
      </c>
      <c r="G55" s="22">
        <f>SUM(H59:H68)</f>
        <v>0</v>
      </c>
      <c r="H55" s="23" t="s">
        <v>219</v>
      </c>
      <c r="I55" s="51">
        <f>SUM(I59:I68)</f>
        <v>0</v>
      </c>
    </row>
    <row r="56" spans="1:9" ht="18" customHeight="1" x14ac:dyDescent="0.15">
      <c r="A56" s="21"/>
      <c r="B56" s="21"/>
      <c r="C56" s="21"/>
      <c r="D56" s="21"/>
      <c r="E56" s="20"/>
      <c r="G56" s="52"/>
      <c r="H56" s="23"/>
      <c r="I56" s="27"/>
    </row>
    <row r="57" spans="1:9" s="30" customFormat="1" ht="18" customHeight="1" x14ac:dyDescent="0.15">
      <c r="A57" s="90" t="s">
        <v>221</v>
      </c>
      <c r="B57" s="87" t="s">
        <v>272</v>
      </c>
      <c r="C57" s="88"/>
      <c r="D57" s="89"/>
      <c r="E57" s="92" t="s">
        <v>321</v>
      </c>
      <c r="F57" s="92" t="s">
        <v>223</v>
      </c>
      <c r="G57" s="92" t="s">
        <v>224</v>
      </c>
      <c r="H57" s="92" t="s">
        <v>225</v>
      </c>
    </row>
    <row r="58" spans="1:9" s="30" customFormat="1" ht="81" customHeight="1" x14ac:dyDescent="0.15">
      <c r="A58" s="91"/>
      <c r="B58" s="81" t="s">
        <v>273</v>
      </c>
      <c r="C58" s="81" t="s">
        <v>274</v>
      </c>
      <c r="D58" s="81" t="s">
        <v>275</v>
      </c>
      <c r="E58" s="93"/>
      <c r="F58" s="93"/>
      <c r="G58" s="93"/>
      <c r="H58" s="93"/>
    </row>
    <row r="59" spans="1:9" ht="30" customHeight="1" x14ac:dyDescent="0.15">
      <c r="A59" s="31"/>
      <c r="B59" s="82"/>
      <c r="C59" s="82" t="s">
        <v>186</v>
      </c>
      <c r="D59" s="82"/>
      <c r="E59" s="32" t="s">
        <v>158</v>
      </c>
      <c r="F59" s="34"/>
      <c r="G59" s="34"/>
      <c r="H59" s="35" t="str">
        <f t="shared" ref="H59:H68" si="4">IF(A59=1,1*F59*G59,"－")</f>
        <v>－</v>
      </c>
      <c r="I59" s="36" t="str">
        <f t="shared" ref="I59:I68" si="5">IF(A59=1,1*F59*2,"－")</f>
        <v>－</v>
      </c>
    </row>
    <row r="60" spans="1:9" ht="18" customHeight="1" x14ac:dyDescent="0.15">
      <c r="A60" s="38"/>
      <c r="B60" s="83"/>
      <c r="C60" s="83" t="s">
        <v>186</v>
      </c>
      <c r="D60" s="83"/>
      <c r="E60" s="39" t="s">
        <v>291</v>
      </c>
      <c r="F60" s="40"/>
      <c r="G60" s="40"/>
      <c r="H60" s="35" t="str">
        <f t="shared" si="4"/>
        <v>－</v>
      </c>
      <c r="I60" s="36" t="str">
        <f t="shared" si="5"/>
        <v>－</v>
      </c>
    </row>
    <row r="61" spans="1:9" ht="18" customHeight="1" x14ac:dyDescent="0.15">
      <c r="A61" s="38"/>
      <c r="B61" s="83" t="s">
        <v>186</v>
      </c>
      <c r="C61" s="83" t="s">
        <v>186</v>
      </c>
      <c r="D61" s="83"/>
      <c r="E61" s="39" t="s">
        <v>231</v>
      </c>
      <c r="F61" s="40"/>
      <c r="G61" s="40"/>
      <c r="H61" s="35" t="str">
        <f t="shared" si="4"/>
        <v>－</v>
      </c>
      <c r="I61" s="36" t="str">
        <f t="shared" si="5"/>
        <v>－</v>
      </c>
    </row>
    <row r="62" spans="1:9" ht="18" customHeight="1" x14ac:dyDescent="0.15">
      <c r="A62" s="38"/>
      <c r="B62" s="83"/>
      <c r="C62" s="83" t="s">
        <v>186</v>
      </c>
      <c r="D62" s="83"/>
      <c r="E62" s="39" t="s">
        <v>159</v>
      </c>
      <c r="F62" s="40"/>
      <c r="G62" s="40"/>
      <c r="H62" s="35" t="str">
        <f t="shared" si="4"/>
        <v>－</v>
      </c>
      <c r="I62" s="36" t="str">
        <f t="shared" si="5"/>
        <v>－</v>
      </c>
    </row>
    <row r="63" spans="1:9" ht="18" customHeight="1" x14ac:dyDescent="0.15">
      <c r="A63" s="38"/>
      <c r="B63" s="83"/>
      <c r="C63" s="83" t="s">
        <v>186</v>
      </c>
      <c r="D63" s="83"/>
      <c r="E63" s="39" t="s">
        <v>160</v>
      </c>
      <c r="F63" s="40"/>
      <c r="G63" s="40"/>
      <c r="H63" s="35" t="str">
        <f t="shared" si="4"/>
        <v>－</v>
      </c>
      <c r="I63" s="36" t="str">
        <f t="shared" si="5"/>
        <v>－</v>
      </c>
    </row>
    <row r="64" spans="1:9" ht="18" customHeight="1" x14ac:dyDescent="0.15">
      <c r="A64" s="38"/>
      <c r="B64" s="83"/>
      <c r="C64" s="83" t="s">
        <v>186</v>
      </c>
      <c r="D64" s="83"/>
      <c r="E64" s="39" t="s">
        <v>161</v>
      </c>
      <c r="F64" s="40"/>
      <c r="G64" s="40"/>
      <c r="H64" s="35" t="str">
        <f t="shared" si="4"/>
        <v>－</v>
      </c>
      <c r="I64" s="36" t="str">
        <f t="shared" si="5"/>
        <v>－</v>
      </c>
    </row>
    <row r="65" spans="1:9" ht="18" customHeight="1" x14ac:dyDescent="0.15">
      <c r="A65" s="38"/>
      <c r="B65" s="83"/>
      <c r="C65" s="83" t="s">
        <v>186</v>
      </c>
      <c r="D65" s="83"/>
      <c r="E65" s="39" t="s">
        <v>162</v>
      </c>
      <c r="F65" s="40"/>
      <c r="G65" s="40"/>
      <c r="H65" s="35" t="str">
        <f t="shared" si="4"/>
        <v>－</v>
      </c>
      <c r="I65" s="36" t="str">
        <f t="shared" si="5"/>
        <v>－</v>
      </c>
    </row>
    <row r="66" spans="1:9" ht="18" customHeight="1" x14ac:dyDescent="0.15">
      <c r="A66" s="38"/>
      <c r="B66" s="83"/>
      <c r="C66" s="83" t="s">
        <v>186</v>
      </c>
      <c r="D66" s="83"/>
      <c r="E66" s="39" t="s">
        <v>292</v>
      </c>
      <c r="F66" s="40"/>
      <c r="G66" s="40"/>
      <c r="H66" s="35" t="str">
        <f t="shared" si="4"/>
        <v>－</v>
      </c>
      <c r="I66" s="36" t="str">
        <f t="shared" si="5"/>
        <v>－</v>
      </c>
    </row>
    <row r="67" spans="1:9" ht="18" customHeight="1" x14ac:dyDescent="0.15">
      <c r="A67" s="38"/>
      <c r="B67" s="83"/>
      <c r="C67" s="83"/>
      <c r="D67" s="83"/>
      <c r="E67" s="39"/>
      <c r="F67" s="40"/>
      <c r="G67" s="40"/>
      <c r="H67" s="35" t="str">
        <f t="shared" si="4"/>
        <v>－</v>
      </c>
      <c r="I67" s="36" t="str">
        <f t="shared" si="5"/>
        <v>－</v>
      </c>
    </row>
    <row r="68" spans="1:9" ht="18" customHeight="1" x14ac:dyDescent="0.15">
      <c r="A68" s="38"/>
      <c r="B68" s="83"/>
      <c r="C68" s="83"/>
      <c r="D68" s="83"/>
      <c r="E68" s="39"/>
      <c r="F68" s="40"/>
      <c r="G68" s="40"/>
      <c r="H68" s="35" t="str">
        <f t="shared" si="4"/>
        <v>－</v>
      </c>
      <c r="I68" s="36" t="str">
        <f t="shared" si="5"/>
        <v>－</v>
      </c>
    </row>
    <row r="69" spans="1:9" ht="18" customHeight="1" x14ac:dyDescent="0.15">
      <c r="A69" s="44" t="s">
        <v>232</v>
      </c>
      <c r="B69" s="44"/>
      <c r="C69" s="44"/>
      <c r="D69" s="44"/>
      <c r="E69" s="20"/>
    </row>
    <row r="70" spans="1:9" ht="18" customHeight="1" x14ac:dyDescent="0.15">
      <c r="A70" s="19"/>
      <c r="B70" s="19"/>
      <c r="C70" s="19"/>
      <c r="D70" s="19"/>
      <c r="E70" s="20"/>
    </row>
    <row r="71" spans="1:9" ht="18" customHeight="1" x14ac:dyDescent="0.15">
      <c r="A71" s="19"/>
      <c r="B71" s="19"/>
      <c r="C71" s="19"/>
      <c r="D71" s="19"/>
      <c r="E71" s="20"/>
    </row>
    <row r="72" spans="1:9" ht="18" customHeight="1" x14ac:dyDescent="0.15">
      <c r="A72" s="21" t="s">
        <v>233</v>
      </c>
      <c r="B72" s="21"/>
      <c r="C72" s="21"/>
      <c r="D72" s="21"/>
      <c r="E72" s="20"/>
      <c r="F72" s="9" t="s">
        <v>218</v>
      </c>
      <c r="G72" s="22">
        <f>SUM(H76:H86)</f>
        <v>0</v>
      </c>
      <c r="H72" s="23" t="s">
        <v>228</v>
      </c>
      <c r="I72" s="51">
        <f>SUM(I76:I86)</f>
        <v>0</v>
      </c>
    </row>
    <row r="73" spans="1:9" ht="18" customHeight="1" x14ac:dyDescent="0.15">
      <c r="A73" s="21"/>
      <c r="B73" s="21"/>
      <c r="C73" s="21"/>
      <c r="D73" s="21"/>
      <c r="E73" s="20"/>
      <c r="G73" s="52"/>
      <c r="H73" s="23"/>
      <c r="I73" s="27"/>
    </row>
    <row r="74" spans="1:9" s="30" customFormat="1" ht="18" customHeight="1" x14ac:dyDescent="0.15">
      <c r="A74" s="90" t="s">
        <v>221</v>
      </c>
      <c r="B74" s="87" t="s">
        <v>272</v>
      </c>
      <c r="C74" s="88"/>
      <c r="D74" s="89"/>
      <c r="E74" s="92" t="s">
        <v>321</v>
      </c>
      <c r="F74" s="92" t="s">
        <v>223</v>
      </c>
      <c r="G74" s="92" t="s">
        <v>224</v>
      </c>
      <c r="H74" s="92" t="s">
        <v>225</v>
      </c>
    </row>
    <row r="75" spans="1:9" s="30" customFormat="1" ht="81" customHeight="1" x14ac:dyDescent="0.15">
      <c r="A75" s="91"/>
      <c r="B75" s="81" t="s">
        <v>273</v>
      </c>
      <c r="C75" s="81" t="s">
        <v>274</v>
      </c>
      <c r="D75" s="81" t="s">
        <v>275</v>
      </c>
      <c r="E75" s="93"/>
      <c r="F75" s="93"/>
      <c r="G75" s="93"/>
      <c r="H75" s="93"/>
    </row>
    <row r="76" spans="1:9" ht="25.5" x14ac:dyDescent="0.15">
      <c r="A76" s="38"/>
      <c r="B76" s="83" t="s">
        <v>186</v>
      </c>
      <c r="C76" s="83" t="s">
        <v>186</v>
      </c>
      <c r="D76" s="83"/>
      <c r="E76" s="39" t="s">
        <v>403</v>
      </c>
      <c r="F76" s="40"/>
      <c r="G76" s="40"/>
      <c r="H76" s="35" t="str">
        <f t="shared" ref="H76:H86" si="6">IF(A76=1,1*F76*G76,"－")</f>
        <v>－</v>
      </c>
      <c r="I76" s="36" t="str">
        <f t="shared" ref="I76:I86" si="7">IF(A76=1,1*F76*2,"－")</f>
        <v>－</v>
      </c>
    </row>
    <row r="77" spans="1:9" ht="25.5" x14ac:dyDescent="0.15">
      <c r="A77" s="38"/>
      <c r="B77" s="83" t="s">
        <v>186</v>
      </c>
      <c r="C77" s="83" t="s">
        <v>186</v>
      </c>
      <c r="D77" s="83"/>
      <c r="E77" s="39" t="s">
        <v>404</v>
      </c>
      <c r="F77" s="40"/>
      <c r="G77" s="40"/>
      <c r="H77" s="35" t="str">
        <f t="shared" si="6"/>
        <v>－</v>
      </c>
      <c r="I77" s="36" t="str">
        <f t="shared" si="7"/>
        <v>－</v>
      </c>
    </row>
    <row r="78" spans="1:9" ht="25.5" x14ac:dyDescent="0.15">
      <c r="A78" s="38"/>
      <c r="B78" s="83" t="s">
        <v>186</v>
      </c>
      <c r="C78" s="83" t="s">
        <v>186</v>
      </c>
      <c r="D78" s="83"/>
      <c r="E78" s="39" t="s">
        <v>405</v>
      </c>
      <c r="F78" s="40"/>
      <c r="G78" s="40"/>
      <c r="H78" s="35" t="str">
        <f t="shared" si="6"/>
        <v>－</v>
      </c>
      <c r="I78" s="36" t="str">
        <f t="shared" si="7"/>
        <v>－</v>
      </c>
    </row>
    <row r="79" spans="1:9" ht="18" customHeight="1" x14ac:dyDescent="0.15">
      <c r="A79" s="38"/>
      <c r="B79" s="83" t="s">
        <v>186</v>
      </c>
      <c r="C79" s="83" t="s">
        <v>186</v>
      </c>
      <c r="D79" s="83"/>
      <c r="E79" s="39" t="s">
        <v>163</v>
      </c>
      <c r="F79" s="40"/>
      <c r="G79" s="40"/>
      <c r="H79" s="35" t="str">
        <f t="shared" si="6"/>
        <v>－</v>
      </c>
      <c r="I79" s="36" t="str">
        <f t="shared" si="7"/>
        <v>－</v>
      </c>
    </row>
    <row r="80" spans="1:9" ht="18" customHeight="1" x14ac:dyDescent="0.15">
      <c r="A80" s="38"/>
      <c r="B80" s="83" t="s">
        <v>186</v>
      </c>
      <c r="C80" s="83" t="s">
        <v>186</v>
      </c>
      <c r="D80" s="83"/>
      <c r="E80" s="39" t="s">
        <v>164</v>
      </c>
      <c r="F80" s="40"/>
      <c r="G80" s="40"/>
      <c r="H80" s="35" t="str">
        <f t="shared" si="6"/>
        <v>－</v>
      </c>
      <c r="I80" s="36" t="str">
        <f t="shared" si="7"/>
        <v>－</v>
      </c>
    </row>
    <row r="81" spans="1:10" ht="18" customHeight="1" x14ac:dyDescent="0.15">
      <c r="A81" s="38"/>
      <c r="B81" s="83" t="s">
        <v>186</v>
      </c>
      <c r="C81" s="83" t="s">
        <v>186</v>
      </c>
      <c r="D81" s="83"/>
      <c r="E81" s="39" t="s">
        <v>293</v>
      </c>
      <c r="F81" s="40"/>
      <c r="G81" s="40"/>
      <c r="H81" s="35" t="str">
        <f t="shared" si="6"/>
        <v>－</v>
      </c>
      <c r="I81" s="36" t="str">
        <f t="shared" si="7"/>
        <v>－</v>
      </c>
    </row>
    <row r="82" spans="1:10" ht="18" customHeight="1" x14ac:dyDescent="0.15">
      <c r="A82" s="38"/>
      <c r="B82" s="83" t="s">
        <v>186</v>
      </c>
      <c r="C82" s="83" t="s">
        <v>186</v>
      </c>
      <c r="D82" s="83" t="s">
        <v>186</v>
      </c>
      <c r="E82" s="39" t="s">
        <v>199</v>
      </c>
      <c r="F82" s="40"/>
      <c r="G82" s="40"/>
      <c r="H82" s="35" t="str">
        <f t="shared" si="6"/>
        <v>－</v>
      </c>
      <c r="I82" s="36" t="str">
        <f t="shared" si="7"/>
        <v>－</v>
      </c>
    </row>
    <row r="83" spans="1:10" ht="18" customHeight="1" x14ac:dyDescent="0.15">
      <c r="A83" s="38"/>
      <c r="B83" s="83" t="s">
        <v>186</v>
      </c>
      <c r="C83" s="83" t="s">
        <v>186</v>
      </c>
      <c r="D83" s="83" t="s">
        <v>186</v>
      </c>
      <c r="E83" s="39" t="s">
        <v>190</v>
      </c>
      <c r="F83" s="40"/>
      <c r="G83" s="40"/>
      <c r="H83" s="35" t="str">
        <f t="shared" si="6"/>
        <v>－</v>
      </c>
      <c r="I83" s="36" t="str">
        <f t="shared" si="7"/>
        <v>－</v>
      </c>
    </row>
    <row r="84" spans="1:10" ht="18" customHeight="1" x14ac:dyDescent="0.15">
      <c r="A84" s="38"/>
      <c r="B84" s="83" t="s">
        <v>186</v>
      </c>
      <c r="C84" s="83" t="s">
        <v>186</v>
      </c>
      <c r="D84" s="83" t="s">
        <v>186</v>
      </c>
      <c r="E84" s="39" t="s">
        <v>294</v>
      </c>
      <c r="F84" s="40"/>
      <c r="G84" s="40"/>
      <c r="H84" s="35" t="str">
        <f t="shared" si="6"/>
        <v>－</v>
      </c>
      <c r="I84" s="36" t="str">
        <f t="shared" si="7"/>
        <v>－</v>
      </c>
    </row>
    <row r="85" spans="1:10" ht="18" customHeight="1" x14ac:dyDescent="0.15">
      <c r="A85" s="38"/>
      <c r="B85" s="83"/>
      <c r="C85" s="83"/>
      <c r="D85" s="83"/>
      <c r="E85" s="39"/>
      <c r="F85" s="40"/>
      <c r="G85" s="40"/>
      <c r="H85" s="35" t="str">
        <f t="shared" si="6"/>
        <v>－</v>
      </c>
      <c r="I85" s="36" t="str">
        <f t="shared" si="7"/>
        <v>－</v>
      </c>
    </row>
    <row r="86" spans="1:10" ht="18" customHeight="1" x14ac:dyDescent="0.15">
      <c r="A86" s="38"/>
      <c r="B86" s="83"/>
      <c r="C86" s="83"/>
      <c r="D86" s="83"/>
      <c r="E86" s="39"/>
      <c r="F86" s="40"/>
      <c r="G86" s="40"/>
      <c r="H86" s="35" t="str">
        <f t="shared" si="6"/>
        <v>－</v>
      </c>
      <c r="I86" s="36" t="str">
        <f t="shared" si="7"/>
        <v>－</v>
      </c>
    </row>
    <row r="87" spans="1:10" ht="18" customHeight="1" x14ac:dyDescent="0.15">
      <c r="A87" s="44" t="s">
        <v>226</v>
      </c>
      <c r="B87" s="44"/>
      <c r="C87" s="44"/>
      <c r="D87" s="44"/>
      <c r="E87" s="20"/>
    </row>
    <row r="88" spans="1:10" ht="18" customHeight="1" x14ac:dyDescent="0.15">
      <c r="A88" s="44"/>
      <c r="B88" s="44"/>
      <c r="C88" s="44"/>
      <c r="D88" s="44"/>
      <c r="E88" s="20"/>
    </row>
    <row r="89" spans="1:10" ht="18" customHeight="1" thickBot="1" x14ac:dyDescent="0.2">
      <c r="A89" s="19"/>
      <c r="B89" s="19"/>
      <c r="C89" s="19"/>
      <c r="D89" s="19"/>
      <c r="E89" s="20"/>
      <c r="F89" s="53"/>
      <c r="G89" s="53"/>
      <c r="H89" s="53"/>
      <c r="I89" s="54"/>
      <c r="J89" s="55"/>
    </row>
    <row r="90" spans="1:10" ht="20.25" customHeight="1" thickBot="1" x14ac:dyDescent="0.2">
      <c r="A90" s="14" t="s">
        <v>234</v>
      </c>
      <c r="B90" s="14"/>
      <c r="C90" s="14"/>
      <c r="D90" s="14"/>
      <c r="E90" s="15"/>
      <c r="F90" s="56" t="s">
        <v>215</v>
      </c>
      <c r="G90" s="57">
        <f>G92+G126+G155+G166</f>
        <v>0</v>
      </c>
      <c r="H90" s="58" t="s">
        <v>228</v>
      </c>
      <c r="I90" s="59">
        <f>I92+I126+I155+I166</f>
        <v>0</v>
      </c>
      <c r="J90" s="55"/>
    </row>
    <row r="91" spans="1:10" ht="18" customHeight="1" x14ac:dyDescent="0.15">
      <c r="A91" s="19"/>
      <c r="B91" s="19"/>
      <c r="C91" s="19"/>
      <c r="D91" s="19"/>
      <c r="E91" s="20"/>
      <c r="F91" s="53"/>
      <c r="G91" s="53"/>
      <c r="H91" s="53"/>
      <c r="I91" s="54"/>
      <c r="J91" s="55"/>
    </row>
    <row r="92" spans="1:10" ht="18" customHeight="1" x14ac:dyDescent="0.15">
      <c r="A92" s="21" t="s">
        <v>235</v>
      </c>
      <c r="B92" s="21"/>
      <c r="C92" s="21"/>
      <c r="D92" s="21"/>
      <c r="E92" s="20"/>
      <c r="F92" s="9" t="s">
        <v>218</v>
      </c>
      <c r="G92" s="60">
        <f>SUM(H97:H109)+SUM(H116:H122)</f>
        <v>0</v>
      </c>
      <c r="H92" s="61" t="s">
        <v>228</v>
      </c>
      <c r="I92" s="62">
        <f>SUM(I97:I109)+SUM(I116:I122)</f>
        <v>0</v>
      </c>
    </row>
    <row r="93" spans="1:10" ht="18" customHeight="1" x14ac:dyDescent="0.15">
      <c r="A93" s="19"/>
      <c r="B93" s="19"/>
      <c r="C93" s="19"/>
      <c r="D93" s="19"/>
      <c r="E93" s="20"/>
      <c r="F93" s="9"/>
      <c r="G93" s="9"/>
      <c r="H93" s="9"/>
    </row>
    <row r="94" spans="1:10" ht="18" customHeight="1" x14ac:dyDescent="0.15">
      <c r="A94" s="21" t="s">
        <v>236</v>
      </c>
      <c r="B94" s="21"/>
      <c r="C94" s="21"/>
      <c r="D94" s="21"/>
      <c r="E94" s="20"/>
      <c r="F94" s="9"/>
      <c r="G94" s="9"/>
      <c r="H94" s="9"/>
    </row>
    <row r="95" spans="1:10" s="30" customFormat="1" ht="18" customHeight="1" x14ac:dyDescent="0.15">
      <c r="A95" s="90" t="s">
        <v>221</v>
      </c>
      <c r="B95" s="87" t="s">
        <v>272</v>
      </c>
      <c r="C95" s="88"/>
      <c r="D95" s="89"/>
      <c r="E95" s="92" t="s">
        <v>321</v>
      </c>
      <c r="F95" s="92" t="s">
        <v>223</v>
      </c>
      <c r="G95" s="92" t="s">
        <v>224</v>
      </c>
      <c r="H95" s="92" t="s">
        <v>225</v>
      </c>
    </row>
    <row r="96" spans="1:10" s="30" customFormat="1" ht="81" customHeight="1" x14ac:dyDescent="0.15">
      <c r="A96" s="91"/>
      <c r="B96" s="81" t="s">
        <v>273</v>
      </c>
      <c r="C96" s="81" t="s">
        <v>274</v>
      </c>
      <c r="D96" s="81" t="s">
        <v>275</v>
      </c>
      <c r="E96" s="93"/>
      <c r="F96" s="93"/>
      <c r="G96" s="93"/>
      <c r="H96" s="93"/>
    </row>
    <row r="97" spans="1:9" ht="18" customHeight="1" x14ac:dyDescent="0.15">
      <c r="A97" s="31"/>
      <c r="B97" s="82" t="s">
        <v>186</v>
      </c>
      <c r="C97" s="82" t="s">
        <v>186</v>
      </c>
      <c r="D97" s="82"/>
      <c r="E97" s="32" t="s">
        <v>295</v>
      </c>
      <c r="F97" s="34"/>
      <c r="G97" s="34"/>
      <c r="H97" s="35" t="str">
        <f t="shared" ref="H97:H109" si="8">IF(A97=1,1*F97*G97,"－")</f>
        <v>－</v>
      </c>
      <c r="I97" s="36" t="str">
        <f t="shared" ref="I97:I109" si="9">IF(A97=1,1*F97*2,"－")</f>
        <v>－</v>
      </c>
    </row>
    <row r="98" spans="1:9" ht="18" customHeight="1" x14ac:dyDescent="0.15">
      <c r="A98" s="31"/>
      <c r="B98" s="82" t="s">
        <v>186</v>
      </c>
      <c r="C98" s="82" t="s">
        <v>186</v>
      </c>
      <c r="D98" s="82"/>
      <c r="E98" s="32" t="s">
        <v>296</v>
      </c>
      <c r="F98" s="34"/>
      <c r="G98" s="34"/>
      <c r="H98" s="35" t="str">
        <f t="shared" si="8"/>
        <v>－</v>
      </c>
      <c r="I98" s="36" t="str">
        <f t="shared" si="9"/>
        <v>－</v>
      </c>
    </row>
    <row r="99" spans="1:9" ht="18" customHeight="1" x14ac:dyDescent="0.15">
      <c r="A99" s="31"/>
      <c r="B99" s="82" t="s">
        <v>186</v>
      </c>
      <c r="C99" s="82" t="s">
        <v>186</v>
      </c>
      <c r="D99" s="82"/>
      <c r="E99" s="32" t="s">
        <v>165</v>
      </c>
      <c r="F99" s="34"/>
      <c r="G99" s="34"/>
      <c r="H99" s="35" t="str">
        <f t="shared" si="8"/>
        <v>－</v>
      </c>
      <c r="I99" s="36" t="str">
        <f t="shared" si="9"/>
        <v>－</v>
      </c>
    </row>
    <row r="100" spans="1:9" ht="18" customHeight="1" x14ac:dyDescent="0.15">
      <c r="A100" s="31"/>
      <c r="B100" s="82" t="s">
        <v>186</v>
      </c>
      <c r="C100" s="82" t="s">
        <v>186</v>
      </c>
      <c r="D100" s="82"/>
      <c r="E100" s="32" t="s">
        <v>297</v>
      </c>
      <c r="F100" s="34"/>
      <c r="G100" s="34"/>
      <c r="H100" s="35" t="str">
        <f t="shared" si="8"/>
        <v>－</v>
      </c>
      <c r="I100" s="36" t="str">
        <f t="shared" si="9"/>
        <v>－</v>
      </c>
    </row>
    <row r="101" spans="1:9" ht="18" customHeight="1" x14ac:dyDescent="0.15">
      <c r="A101" s="31"/>
      <c r="B101" s="82"/>
      <c r="C101" s="82" t="s">
        <v>186</v>
      </c>
      <c r="D101" s="82" t="s">
        <v>186</v>
      </c>
      <c r="E101" s="32" t="s">
        <v>298</v>
      </c>
      <c r="F101" s="34"/>
      <c r="G101" s="34"/>
      <c r="H101" s="35" t="str">
        <f t="shared" si="8"/>
        <v>－</v>
      </c>
      <c r="I101" s="36" t="str">
        <f t="shared" si="9"/>
        <v>－</v>
      </c>
    </row>
    <row r="102" spans="1:9" ht="18" customHeight="1" x14ac:dyDescent="0.15">
      <c r="A102" s="31"/>
      <c r="B102" s="82"/>
      <c r="C102" s="82" t="s">
        <v>186</v>
      </c>
      <c r="D102" s="82"/>
      <c r="E102" s="32" t="s">
        <v>166</v>
      </c>
      <c r="F102" s="34"/>
      <c r="G102" s="34"/>
      <c r="H102" s="35" t="str">
        <f t="shared" si="8"/>
        <v>－</v>
      </c>
      <c r="I102" s="36" t="str">
        <f t="shared" si="9"/>
        <v>－</v>
      </c>
    </row>
    <row r="103" spans="1:9" ht="18" customHeight="1" x14ac:dyDescent="0.15">
      <c r="A103" s="31"/>
      <c r="B103" s="82"/>
      <c r="C103" s="82" t="s">
        <v>186</v>
      </c>
      <c r="D103" s="82" t="s">
        <v>186</v>
      </c>
      <c r="E103" s="32" t="s">
        <v>167</v>
      </c>
      <c r="F103" s="34"/>
      <c r="G103" s="34"/>
      <c r="H103" s="35" t="str">
        <f t="shared" si="8"/>
        <v>－</v>
      </c>
      <c r="I103" s="36" t="str">
        <f t="shared" si="9"/>
        <v>－</v>
      </c>
    </row>
    <row r="104" spans="1:9" ht="18" customHeight="1" x14ac:dyDescent="0.15">
      <c r="A104" s="31"/>
      <c r="B104" s="82" t="s">
        <v>186</v>
      </c>
      <c r="C104" s="82" t="s">
        <v>186</v>
      </c>
      <c r="D104" s="82" t="s">
        <v>186</v>
      </c>
      <c r="E104" s="32" t="s">
        <v>299</v>
      </c>
      <c r="F104" s="34"/>
      <c r="G104" s="34"/>
      <c r="H104" s="35" t="str">
        <f t="shared" si="8"/>
        <v>－</v>
      </c>
      <c r="I104" s="36" t="str">
        <f t="shared" si="9"/>
        <v>－</v>
      </c>
    </row>
    <row r="105" spans="1:9" ht="18" customHeight="1" x14ac:dyDescent="0.15">
      <c r="A105" s="31"/>
      <c r="B105" s="82" t="s">
        <v>186</v>
      </c>
      <c r="C105" s="82" t="s">
        <v>186</v>
      </c>
      <c r="D105" s="82"/>
      <c r="E105" s="32" t="s">
        <v>300</v>
      </c>
      <c r="F105" s="34"/>
      <c r="G105" s="34"/>
      <c r="H105" s="35" t="str">
        <f t="shared" si="8"/>
        <v>－</v>
      </c>
      <c r="I105" s="36" t="str">
        <f t="shared" si="9"/>
        <v>－</v>
      </c>
    </row>
    <row r="106" spans="1:9" ht="18" customHeight="1" x14ac:dyDescent="0.15">
      <c r="A106" s="31"/>
      <c r="B106" s="82" t="s">
        <v>186</v>
      </c>
      <c r="C106" s="82" t="s">
        <v>186</v>
      </c>
      <c r="D106" s="82"/>
      <c r="E106" s="32" t="s">
        <v>301</v>
      </c>
      <c r="F106" s="34"/>
      <c r="G106" s="34"/>
      <c r="H106" s="35" t="str">
        <f t="shared" si="8"/>
        <v>－</v>
      </c>
      <c r="I106" s="36" t="str">
        <f t="shared" si="9"/>
        <v>－</v>
      </c>
    </row>
    <row r="107" spans="1:9" ht="18" customHeight="1" x14ac:dyDescent="0.15">
      <c r="A107" s="31"/>
      <c r="B107" s="82" t="s">
        <v>186</v>
      </c>
      <c r="C107" s="82" t="s">
        <v>186</v>
      </c>
      <c r="D107" s="82"/>
      <c r="E107" s="32" t="s">
        <v>302</v>
      </c>
      <c r="F107" s="34"/>
      <c r="G107" s="34"/>
      <c r="H107" s="35" t="str">
        <f t="shared" si="8"/>
        <v>－</v>
      </c>
      <c r="I107" s="36" t="str">
        <f t="shared" si="9"/>
        <v>－</v>
      </c>
    </row>
    <row r="108" spans="1:9" ht="18" customHeight="1" x14ac:dyDescent="0.15">
      <c r="A108" s="31"/>
      <c r="B108" s="82"/>
      <c r="C108" s="82"/>
      <c r="D108" s="82"/>
      <c r="E108" s="32"/>
      <c r="F108" s="34"/>
      <c r="G108" s="34"/>
      <c r="H108" s="35" t="str">
        <f t="shared" si="8"/>
        <v>－</v>
      </c>
      <c r="I108" s="36" t="str">
        <f t="shared" si="9"/>
        <v>－</v>
      </c>
    </row>
    <row r="109" spans="1:9" ht="18" customHeight="1" x14ac:dyDescent="0.15">
      <c r="A109" s="31"/>
      <c r="B109" s="82"/>
      <c r="C109" s="82"/>
      <c r="D109" s="82"/>
      <c r="E109" s="32"/>
      <c r="F109" s="34"/>
      <c r="G109" s="34"/>
      <c r="H109" s="35" t="str">
        <f t="shared" si="8"/>
        <v>－</v>
      </c>
      <c r="I109" s="36" t="str">
        <f t="shared" si="9"/>
        <v>－</v>
      </c>
    </row>
    <row r="110" spans="1:9" ht="18" customHeight="1" x14ac:dyDescent="0.15">
      <c r="A110" s="44" t="s">
        <v>229</v>
      </c>
      <c r="B110" s="44"/>
      <c r="C110" s="44"/>
      <c r="D110" s="44"/>
      <c r="E110" s="20"/>
    </row>
    <row r="111" spans="1:9" ht="18" customHeight="1" x14ac:dyDescent="0.15">
      <c r="A111" s="44"/>
      <c r="B111" s="44"/>
      <c r="C111" s="44"/>
      <c r="D111" s="44"/>
      <c r="E111" s="20"/>
    </row>
    <row r="112" spans="1:9" ht="18" customHeight="1" x14ac:dyDescent="0.15">
      <c r="A112" s="19"/>
      <c r="B112" s="19"/>
      <c r="C112" s="19"/>
      <c r="D112" s="19"/>
      <c r="E112" s="20"/>
    </row>
    <row r="113" spans="1:9" ht="18" customHeight="1" x14ac:dyDescent="0.15">
      <c r="A113" s="21" t="s">
        <v>237</v>
      </c>
      <c r="B113" s="21"/>
      <c r="C113" s="21"/>
      <c r="D113" s="21"/>
      <c r="E113" s="20"/>
      <c r="F113" s="9"/>
      <c r="G113" s="9"/>
      <c r="H113" s="9"/>
    </row>
    <row r="114" spans="1:9" s="30" customFormat="1" ht="18" customHeight="1" x14ac:dyDescent="0.15">
      <c r="A114" s="90" t="s">
        <v>221</v>
      </c>
      <c r="B114" s="87" t="s">
        <v>272</v>
      </c>
      <c r="C114" s="88"/>
      <c r="D114" s="89"/>
      <c r="E114" s="92" t="s">
        <v>321</v>
      </c>
      <c r="F114" s="92" t="s">
        <v>223</v>
      </c>
      <c r="G114" s="92" t="s">
        <v>224</v>
      </c>
      <c r="H114" s="92" t="s">
        <v>225</v>
      </c>
    </row>
    <row r="115" spans="1:9" s="30" customFormat="1" ht="81" customHeight="1" x14ac:dyDescent="0.15">
      <c r="A115" s="91"/>
      <c r="B115" s="81" t="s">
        <v>273</v>
      </c>
      <c r="C115" s="81" t="s">
        <v>274</v>
      </c>
      <c r="D115" s="81" t="s">
        <v>275</v>
      </c>
      <c r="E115" s="93"/>
      <c r="F115" s="93"/>
      <c r="G115" s="93"/>
      <c r="H115" s="93"/>
    </row>
    <row r="116" spans="1:9" ht="18" customHeight="1" x14ac:dyDescent="0.15">
      <c r="A116" s="38"/>
      <c r="B116" s="83"/>
      <c r="C116" s="83" t="s">
        <v>186</v>
      </c>
      <c r="D116" s="83"/>
      <c r="E116" s="39" t="s">
        <v>303</v>
      </c>
      <c r="F116" s="34"/>
      <c r="G116" s="34"/>
      <c r="H116" s="35" t="str">
        <f t="shared" ref="H116:H122" si="10">IF(A116=1,1*F116*G116,"－")</f>
        <v>－</v>
      </c>
      <c r="I116" s="36" t="str">
        <f t="shared" ref="I116:I122" si="11">IF(A116=1,1*F116*2,"－")</f>
        <v>－</v>
      </c>
    </row>
    <row r="117" spans="1:9" ht="18" customHeight="1" x14ac:dyDescent="0.15">
      <c r="A117" s="38"/>
      <c r="B117" s="83"/>
      <c r="C117" s="83" t="s">
        <v>186</v>
      </c>
      <c r="D117" s="83" t="s">
        <v>186</v>
      </c>
      <c r="E117" s="39" t="s">
        <v>304</v>
      </c>
      <c r="F117" s="34"/>
      <c r="G117" s="34"/>
      <c r="H117" s="35" t="str">
        <f t="shared" si="10"/>
        <v>－</v>
      </c>
      <c r="I117" s="36" t="str">
        <f t="shared" si="11"/>
        <v>－</v>
      </c>
    </row>
    <row r="118" spans="1:9" ht="18" customHeight="1" x14ac:dyDescent="0.15">
      <c r="A118" s="38"/>
      <c r="B118" s="83"/>
      <c r="C118" s="83" t="s">
        <v>186</v>
      </c>
      <c r="D118" s="83" t="s">
        <v>186</v>
      </c>
      <c r="E118" s="39" t="s">
        <v>305</v>
      </c>
      <c r="F118" s="34"/>
      <c r="G118" s="34"/>
      <c r="H118" s="35" t="str">
        <f t="shared" si="10"/>
        <v>－</v>
      </c>
      <c r="I118" s="36" t="str">
        <f t="shared" si="11"/>
        <v>－</v>
      </c>
    </row>
    <row r="119" spans="1:9" ht="18" customHeight="1" x14ac:dyDescent="0.15">
      <c r="A119" s="38"/>
      <c r="B119" s="83"/>
      <c r="C119" s="83"/>
      <c r="D119" s="83" t="s">
        <v>186</v>
      </c>
      <c r="E119" s="39" t="s">
        <v>238</v>
      </c>
      <c r="F119" s="34"/>
      <c r="G119" s="34"/>
      <c r="H119" s="35" t="str">
        <f t="shared" si="10"/>
        <v>－</v>
      </c>
      <c r="I119" s="36" t="str">
        <f t="shared" si="11"/>
        <v>－</v>
      </c>
    </row>
    <row r="120" spans="1:9" ht="18" customHeight="1" x14ac:dyDescent="0.15">
      <c r="A120" s="38"/>
      <c r="B120" s="83" t="s">
        <v>186</v>
      </c>
      <c r="C120" s="83"/>
      <c r="D120" s="83" t="s">
        <v>186</v>
      </c>
      <c r="E120" s="39" t="s">
        <v>179</v>
      </c>
      <c r="F120" s="34"/>
      <c r="G120" s="34"/>
      <c r="H120" s="35" t="str">
        <f t="shared" si="10"/>
        <v>－</v>
      </c>
      <c r="I120" s="36" t="str">
        <f t="shared" si="11"/>
        <v>－</v>
      </c>
    </row>
    <row r="121" spans="1:9" ht="18" customHeight="1" x14ac:dyDescent="0.15">
      <c r="A121" s="31"/>
      <c r="B121" s="82"/>
      <c r="C121" s="82"/>
      <c r="D121" s="82"/>
      <c r="E121" s="32"/>
      <c r="F121" s="34"/>
      <c r="G121" s="34"/>
      <c r="H121" s="35" t="str">
        <f t="shared" si="10"/>
        <v>－</v>
      </c>
      <c r="I121" s="36" t="str">
        <f t="shared" si="11"/>
        <v>－</v>
      </c>
    </row>
    <row r="122" spans="1:9" ht="18" customHeight="1" x14ac:dyDescent="0.15">
      <c r="A122" s="31"/>
      <c r="B122" s="82"/>
      <c r="C122" s="82"/>
      <c r="D122" s="82"/>
      <c r="E122" s="32"/>
      <c r="F122" s="34"/>
      <c r="G122" s="34"/>
      <c r="H122" s="35" t="str">
        <f t="shared" si="10"/>
        <v>－</v>
      </c>
      <c r="I122" s="36" t="str">
        <f t="shared" si="11"/>
        <v>－</v>
      </c>
    </row>
    <row r="123" spans="1:9" ht="18" customHeight="1" x14ac:dyDescent="0.15">
      <c r="A123" s="44" t="s">
        <v>239</v>
      </c>
      <c r="B123" s="44"/>
      <c r="C123" s="44"/>
      <c r="D123" s="44"/>
      <c r="E123" s="20"/>
    </row>
    <row r="124" spans="1:9" ht="18" customHeight="1" x14ac:dyDescent="0.15">
      <c r="A124" s="44"/>
      <c r="B124" s="44"/>
      <c r="C124" s="44"/>
      <c r="D124" s="44"/>
      <c r="E124" s="20"/>
    </row>
    <row r="125" spans="1:9" ht="18" customHeight="1" x14ac:dyDescent="0.15">
      <c r="A125" s="19"/>
      <c r="B125" s="19"/>
      <c r="C125" s="19"/>
      <c r="D125" s="19"/>
      <c r="E125" s="20"/>
    </row>
    <row r="126" spans="1:9" ht="18" customHeight="1" x14ac:dyDescent="0.15">
      <c r="A126" s="21" t="s">
        <v>277</v>
      </c>
      <c r="B126" s="21"/>
      <c r="C126" s="21"/>
      <c r="D126" s="21"/>
      <c r="E126" s="20"/>
      <c r="F126" s="56" t="s">
        <v>218</v>
      </c>
      <c r="G126" s="60">
        <f>SUM(H131:H140)+SUM(H147:H151)</f>
        <v>0</v>
      </c>
      <c r="H126" s="61" t="s">
        <v>219</v>
      </c>
      <c r="I126" s="62">
        <f>SUM(I131:I140)+SUM(I147:I151)</f>
        <v>0</v>
      </c>
    </row>
    <row r="127" spans="1:9" ht="18" customHeight="1" x14ac:dyDescent="0.15">
      <c r="A127" s="21"/>
      <c r="B127" s="21"/>
      <c r="C127" s="21"/>
      <c r="D127" s="21"/>
      <c r="E127" s="20"/>
      <c r="G127" s="63"/>
      <c r="H127" s="63"/>
    </row>
    <row r="128" spans="1:9" ht="18" customHeight="1" x14ac:dyDescent="0.15">
      <c r="A128" s="21" t="s">
        <v>241</v>
      </c>
      <c r="B128" s="21"/>
      <c r="C128" s="21"/>
      <c r="D128" s="21"/>
      <c r="E128" s="20"/>
      <c r="G128" s="25"/>
      <c r="H128" s="26"/>
      <c r="I128" s="25"/>
    </row>
    <row r="129" spans="1:9" s="30" customFormat="1" ht="18" customHeight="1" x14ac:dyDescent="0.15">
      <c r="A129" s="90" t="s">
        <v>221</v>
      </c>
      <c r="B129" s="87" t="s">
        <v>272</v>
      </c>
      <c r="C129" s="88"/>
      <c r="D129" s="89"/>
      <c r="E129" s="92" t="s">
        <v>321</v>
      </c>
      <c r="F129" s="92" t="s">
        <v>223</v>
      </c>
      <c r="G129" s="92" t="s">
        <v>224</v>
      </c>
      <c r="H129" s="92" t="s">
        <v>225</v>
      </c>
    </row>
    <row r="130" spans="1:9" s="30" customFormat="1" ht="81" customHeight="1" x14ac:dyDescent="0.15">
      <c r="A130" s="91"/>
      <c r="B130" s="81" t="s">
        <v>273</v>
      </c>
      <c r="C130" s="81" t="s">
        <v>274</v>
      </c>
      <c r="D130" s="81" t="s">
        <v>275</v>
      </c>
      <c r="E130" s="93"/>
      <c r="F130" s="93"/>
      <c r="G130" s="93"/>
      <c r="H130" s="93"/>
    </row>
    <row r="131" spans="1:9" ht="18" customHeight="1" x14ac:dyDescent="0.15">
      <c r="A131" s="38"/>
      <c r="B131" s="83"/>
      <c r="C131" s="83" t="s">
        <v>186</v>
      </c>
      <c r="D131" s="83"/>
      <c r="E131" s="39" t="s">
        <v>306</v>
      </c>
      <c r="F131" s="40"/>
      <c r="G131" s="40"/>
      <c r="H131" s="35" t="str">
        <f t="shared" ref="H131:H140" si="12">IF(A131=1,1*F131*G131,"－")</f>
        <v>－</v>
      </c>
      <c r="I131" s="36" t="str">
        <f t="shared" ref="I131:I140" si="13">IF(A131=1,1*F131*2,"－")</f>
        <v>－</v>
      </c>
    </row>
    <row r="132" spans="1:9" ht="18" customHeight="1" x14ac:dyDescent="0.15">
      <c r="A132" s="31"/>
      <c r="B132" s="82" t="s">
        <v>186</v>
      </c>
      <c r="C132" s="82" t="s">
        <v>186</v>
      </c>
      <c r="D132" s="82"/>
      <c r="E132" s="32" t="s">
        <v>155</v>
      </c>
      <c r="F132" s="34"/>
      <c r="G132" s="34"/>
      <c r="H132" s="35" t="str">
        <f t="shared" si="12"/>
        <v>－</v>
      </c>
      <c r="I132" s="36" t="str">
        <f t="shared" si="13"/>
        <v>－</v>
      </c>
    </row>
    <row r="133" spans="1:9" ht="18" customHeight="1" x14ac:dyDescent="0.15">
      <c r="A133" s="38"/>
      <c r="B133" s="83"/>
      <c r="C133" s="83" t="s">
        <v>186</v>
      </c>
      <c r="D133" s="83"/>
      <c r="E133" s="39" t="s">
        <v>191</v>
      </c>
      <c r="F133" s="40"/>
      <c r="G133" s="40"/>
      <c r="H133" s="35" t="str">
        <f t="shared" si="12"/>
        <v>－</v>
      </c>
      <c r="I133" s="36" t="str">
        <f t="shared" si="13"/>
        <v>－</v>
      </c>
    </row>
    <row r="134" spans="1:9" ht="18" customHeight="1" x14ac:dyDescent="0.15">
      <c r="A134" s="38"/>
      <c r="B134" s="83" t="s">
        <v>186</v>
      </c>
      <c r="C134" s="83" t="s">
        <v>186</v>
      </c>
      <c r="D134" s="83"/>
      <c r="E134" s="39" t="s">
        <v>181</v>
      </c>
      <c r="F134" s="40"/>
      <c r="G134" s="40"/>
      <c r="H134" s="35" t="str">
        <f t="shared" si="12"/>
        <v>－</v>
      </c>
      <c r="I134" s="36" t="str">
        <f t="shared" si="13"/>
        <v>－</v>
      </c>
    </row>
    <row r="135" spans="1:9" ht="18" customHeight="1" x14ac:dyDescent="0.15">
      <c r="A135" s="38"/>
      <c r="B135" s="83" t="s">
        <v>186</v>
      </c>
      <c r="C135" s="83"/>
      <c r="D135" s="83"/>
      <c r="E135" s="39" t="s">
        <v>402</v>
      </c>
      <c r="F135" s="40"/>
      <c r="G135" s="40"/>
      <c r="H135" s="35" t="str">
        <f t="shared" si="12"/>
        <v>－</v>
      </c>
      <c r="I135" s="36" t="str">
        <f t="shared" si="13"/>
        <v>－</v>
      </c>
    </row>
    <row r="136" spans="1:9" ht="18" customHeight="1" x14ac:dyDescent="0.15">
      <c r="A136" s="38"/>
      <c r="B136" s="83" t="s">
        <v>186</v>
      </c>
      <c r="C136" s="83"/>
      <c r="D136" s="83"/>
      <c r="E136" s="39" t="s">
        <v>177</v>
      </c>
      <c r="F136" s="40"/>
      <c r="G136" s="40"/>
      <c r="H136" s="35" t="str">
        <f t="shared" si="12"/>
        <v>－</v>
      </c>
      <c r="I136" s="36" t="str">
        <f t="shared" si="13"/>
        <v>－</v>
      </c>
    </row>
    <row r="137" spans="1:9" ht="30" customHeight="1" x14ac:dyDescent="0.15">
      <c r="A137" s="38"/>
      <c r="B137" s="83" t="s">
        <v>186</v>
      </c>
      <c r="C137" s="83" t="s">
        <v>186</v>
      </c>
      <c r="D137" s="83"/>
      <c r="E137" s="39" t="s">
        <v>307</v>
      </c>
      <c r="F137" s="40"/>
      <c r="G137" s="40"/>
      <c r="H137" s="35" t="str">
        <f t="shared" si="12"/>
        <v>－</v>
      </c>
      <c r="I137" s="36" t="str">
        <f t="shared" si="13"/>
        <v>－</v>
      </c>
    </row>
    <row r="138" spans="1:9" ht="18" customHeight="1" x14ac:dyDescent="0.15">
      <c r="A138" s="38"/>
      <c r="B138" s="83" t="s">
        <v>186</v>
      </c>
      <c r="C138" s="83" t="s">
        <v>186</v>
      </c>
      <c r="D138" s="83"/>
      <c r="E138" s="39" t="s">
        <v>308</v>
      </c>
      <c r="F138" s="40"/>
      <c r="G138" s="40"/>
      <c r="H138" s="35" t="str">
        <f t="shared" si="12"/>
        <v>－</v>
      </c>
      <c r="I138" s="36" t="str">
        <f t="shared" si="13"/>
        <v>－</v>
      </c>
    </row>
    <row r="139" spans="1:9" ht="18" customHeight="1" x14ac:dyDescent="0.15">
      <c r="A139" s="38"/>
      <c r="B139" s="83"/>
      <c r="C139" s="83"/>
      <c r="D139" s="83"/>
      <c r="E139" s="39"/>
      <c r="F139" s="40"/>
      <c r="G139" s="40"/>
      <c r="H139" s="35" t="str">
        <f t="shared" si="12"/>
        <v>－</v>
      </c>
      <c r="I139" s="36" t="str">
        <f t="shared" si="13"/>
        <v>－</v>
      </c>
    </row>
    <row r="140" spans="1:9" ht="18" customHeight="1" x14ac:dyDescent="0.15">
      <c r="A140" s="38"/>
      <c r="B140" s="83"/>
      <c r="C140" s="83"/>
      <c r="D140" s="83"/>
      <c r="E140" s="39"/>
      <c r="F140" s="40"/>
      <c r="G140" s="40"/>
      <c r="H140" s="35" t="str">
        <f t="shared" si="12"/>
        <v>－</v>
      </c>
      <c r="I140" s="36" t="str">
        <f t="shared" si="13"/>
        <v>－</v>
      </c>
    </row>
    <row r="141" spans="1:9" ht="18" customHeight="1" x14ac:dyDescent="0.15">
      <c r="A141" s="44" t="s">
        <v>229</v>
      </c>
      <c r="B141" s="44"/>
      <c r="C141" s="44"/>
      <c r="D141" s="44"/>
      <c r="E141" s="20"/>
      <c r="F141" s="25"/>
      <c r="G141" s="25"/>
      <c r="H141" s="64"/>
      <c r="I141" s="65"/>
    </row>
    <row r="142" spans="1:9" ht="18" customHeight="1" x14ac:dyDescent="0.15">
      <c r="A142" s="44"/>
      <c r="B142" s="44"/>
      <c r="C142" s="44"/>
      <c r="D142" s="44"/>
      <c r="E142" s="20"/>
      <c r="F142" s="25"/>
      <c r="G142" s="25"/>
      <c r="H142" s="66"/>
      <c r="I142" s="65"/>
    </row>
    <row r="143" spans="1:9" ht="18" customHeight="1" x14ac:dyDescent="0.15">
      <c r="A143" s="19"/>
      <c r="B143" s="19"/>
      <c r="C143" s="19"/>
      <c r="D143" s="19"/>
      <c r="E143" s="20"/>
      <c r="F143" s="25"/>
      <c r="G143" s="25"/>
      <c r="H143" s="25"/>
      <c r="I143" s="27"/>
    </row>
    <row r="144" spans="1:9" ht="18" customHeight="1" x14ac:dyDescent="0.15">
      <c r="A144" s="21" t="s">
        <v>242</v>
      </c>
      <c r="B144" s="21"/>
      <c r="C144" s="21"/>
      <c r="D144" s="21"/>
      <c r="E144" s="20"/>
      <c r="F144" s="9"/>
      <c r="G144" s="9"/>
      <c r="H144" s="9"/>
    </row>
    <row r="145" spans="1:9" s="30" customFormat="1" ht="18" customHeight="1" x14ac:dyDescent="0.15">
      <c r="A145" s="90" t="s">
        <v>221</v>
      </c>
      <c r="B145" s="87" t="s">
        <v>272</v>
      </c>
      <c r="C145" s="88"/>
      <c r="D145" s="89"/>
      <c r="E145" s="92" t="s">
        <v>321</v>
      </c>
      <c r="F145" s="92" t="s">
        <v>223</v>
      </c>
      <c r="G145" s="92" t="s">
        <v>224</v>
      </c>
      <c r="H145" s="92" t="s">
        <v>225</v>
      </c>
    </row>
    <row r="146" spans="1:9" s="30" customFormat="1" ht="81" customHeight="1" x14ac:dyDescent="0.15">
      <c r="A146" s="91"/>
      <c r="B146" s="81" t="s">
        <v>273</v>
      </c>
      <c r="C146" s="81" t="s">
        <v>274</v>
      </c>
      <c r="D146" s="81" t="s">
        <v>275</v>
      </c>
      <c r="E146" s="93"/>
      <c r="F146" s="93"/>
      <c r="G146" s="93"/>
      <c r="H146" s="93"/>
    </row>
    <row r="147" spans="1:9" ht="30" customHeight="1" x14ac:dyDescent="0.15">
      <c r="A147" s="31"/>
      <c r="B147" s="82"/>
      <c r="C147" s="82" t="s">
        <v>186</v>
      </c>
      <c r="D147" s="82" t="s">
        <v>186</v>
      </c>
      <c r="E147" s="39" t="s">
        <v>409</v>
      </c>
      <c r="F147" s="34"/>
      <c r="G147" s="34"/>
      <c r="H147" s="35" t="str">
        <f>IF(A147=1,1*F147*G147,"－")</f>
        <v>－</v>
      </c>
      <c r="I147" s="36" t="str">
        <f>IF(A147=1,1*F147*2,"－")</f>
        <v>－</v>
      </c>
    </row>
    <row r="148" spans="1:9" ht="18" customHeight="1" x14ac:dyDescent="0.15">
      <c r="A148" s="38"/>
      <c r="B148" s="83"/>
      <c r="C148" s="83" t="s">
        <v>186</v>
      </c>
      <c r="D148" s="83"/>
      <c r="E148" s="39" t="s">
        <v>169</v>
      </c>
      <c r="F148" s="34"/>
      <c r="G148" s="34"/>
      <c r="H148" s="35" t="str">
        <f>IF(A148=1,1*F148*G148,"－")</f>
        <v>－</v>
      </c>
      <c r="I148" s="36" t="str">
        <f>IF(A148=1,1*F148*2,"－")</f>
        <v>－</v>
      </c>
    </row>
    <row r="149" spans="1:9" ht="18" customHeight="1" x14ac:dyDescent="0.15">
      <c r="A149" s="38"/>
      <c r="B149" s="83"/>
      <c r="C149" s="83" t="s">
        <v>186</v>
      </c>
      <c r="D149" s="83"/>
      <c r="E149" s="39" t="s">
        <v>168</v>
      </c>
      <c r="F149" s="34"/>
      <c r="G149" s="34"/>
      <c r="H149" s="35" t="str">
        <f>IF(A149=1,1*F149*G149,"－")</f>
        <v>－</v>
      </c>
      <c r="I149" s="36" t="str">
        <f>IF(A149=1,1*F149*2,"－")</f>
        <v>－</v>
      </c>
    </row>
    <row r="150" spans="1:9" ht="18" customHeight="1" x14ac:dyDescent="0.15">
      <c r="A150" s="38"/>
      <c r="B150" s="83"/>
      <c r="C150" s="83"/>
      <c r="D150" s="83"/>
      <c r="E150" s="39"/>
      <c r="F150" s="34"/>
      <c r="G150" s="34"/>
      <c r="H150" s="35" t="str">
        <f>IF(A150=1,1*F150*G150,"－")</f>
        <v>－</v>
      </c>
      <c r="I150" s="36" t="str">
        <f>IF(A150=1,1*F150*2,"－")</f>
        <v>－</v>
      </c>
    </row>
    <row r="151" spans="1:9" ht="18" customHeight="1" x14ac:dyDescent="0.15">
      <c r="A151" s="38"/>
      <c r="B151" s="83"/>
      <c r="C151" s="83"/>
      <c r="D151" s="83"/>
      <c r="E151" s="39"/>
      <c r="F151" s="34"/>
      <c r="G151" s="34"/>
      <c r="H151" s="35" t="str">
        <f>IF(A151=1,1*F151*G151,"－")</f>
        <v>－</v>
      </c>
      <c r="I151" s="36" t="str">
        <f>IF(A151=1,1*F151*2,"－")</f>
        <v>－</v>
      </c>
    </row>
    <row r="152" spans="1:9" ht="18" customHeight="1" x14ac:dyDescent="0.15">
      <c r="A152" s="44" t="s">
        <v>226</v>
      </c>
      <c r="B152" s="44"/>
      <c r="C152" s="44"/>
      <c r="D152" s="44"/>
      <c r="E152" s="20"/>
    </row>
    <row r="153" spans="1:9" ht="18" customHeight="1" x14ac:dyDescent="0.15">
      <c r="A153" s="44"/>
      <c r="B153" s="44"/>
      <c r="C153" s="44"/>
      <c r="D153" s="44"/>
      <c r="E153" s="20"/>
    </row>
    <row r="154" spans="1:9" ht="18" customHeight="1" x14ac:dyDescent="0.15">
      <c r="A154" s="19"/>
      <c r="B154" s="19"/>
      <c r="C154" s="19"/>
      <c r="D154" s="19"/>
      <c r="E154" s="20"/>
    </row>
    <row r="155" spans="1:9" ht="18" customHeight="1" x14ac:dyDescent="0.15">
      <c r="A155" s="21" t="s">
        <v>243</v>
      </c>
      <c r="B155" s="21"/>
      <c r="C155" s="21"/>
      <c r="D155" s="21"/>
      <c r="E155" s="20"/>
      <c r="F155" s="9" t="s">
        <v>218</v>
      </c>
      <c r="G155" s="22">
        <f>SUM(H159:H162)</f>
        <v>0</v>
      </c>
      <c r="H155" s="23" t="s">
        <v>219</v>
      </c>
      <c r="I155" s="24">
        <f>SUM(I159:I162)</f>
        <v>0</v>
      </c>
    </row>
    <row r="156" spans="1:9" ht="18.75" customHeight="1" x14ac:dyDescent="0.15">
      <c r="A156" s="21"/>
      <c r="B156" s="21"/>
      <c r="C156" s="21"/>
      <c r="D156" s="21"/>
      <c r="E156" s="20"/>
    </row>
    <row r="157" spans="1:9" s="30" customFormat="1" ht="18" customHeight="1" x14ac:dyDescent="0.15">
      <c r="A157" s="90" t="s">
        <v>221</v>
      </c>
      <c r="B157" s="87" t="s">
        <v>272</v>
      </c>
      <c r="C157" s="88"/>
      <c r="D157" s="89"/>
      <c r="E157" s="92" t="s">
        <v>321</v>
      </c>
      <c r="F157" s="92" t="s">
        <v>223</v>
      </c>
      <c r="G157" s="92" t="s">
        <v>224</v>
      </c>
      <c r="H157" s="92" t="s">
        <v>225</v>
      </c>
    </row>
    <row r="158" spans="1:9" s="30" customFormat="1" ht="81" customHeight="1" x14ac:dyDescent="0.15">
      <c r="A158" s="91"/>
      <c r="B158" s="81" t="s">
        <v>273</v>
      </c>
      <c r="C158" s="81" t="s">
        <v>274</v>
      </c>
      <c r="D158" s="81" t="s">
        <v>275</v>
      </c>
      <c r="E158" s="93"/>
      <c r="F158" s="93"/>
      <c r="G158" s="93"/>
      <c r="H158" s="93"/>
    </row>
    <row r="159" spans="1:9" ht="18" customHeight="1" x14ac:dyDescent="0.15">
      <c r="A159" s="31"/>
      <c r="B159" s="82"/>
      <c r="C159" s="82" t="s">
        <v>186</v>
      </c>
      <c r="D159" s="82"/>
      <c r="E159" s="32" t="s">
        <v>309</v>
      </c>
      <c r="F159" s="34"/>
      <c r="G159" s="34"/>
      <c r="H159" s="35" t="str">
        <f>IF(A159=1,1*F159*G159,"－")</f>
        <v>－</v>
      </c>
      <c r="I159" s="36" t="str">
        <f>IF(A159=1,1*F159*2,"－")</f>
        <v>－</v>
      </c>
    </row>
    <row r="160" spans="1:9" ht="18" customHeight="1" x14ac:dyDescent="0.15">
      <c r="A160" s="38"/>
      <c r="B160" s="83"/>
      <c r="C160" s="83" t="s">
        <v>186</v>
      </c>
      <c r="D160" s="83"/>
      <c r="E160" s="39" t="s">
        <v>170</v>
      </c>
      <c r="F160" s="40"/>
      <c r="G160" s="40"/>
      <c r="H160" s="35" t="str">
        <f>IF(A160=1,1*F160*G160,"－")</f>
        <v>－</v>
      </c>
      <c r="I160" s="36" t="str">
        <f>IF(A160=1,1*F160*2,"－")</f>
        <v>－</v>
      </c>
    </row>
    <row r="161" spans="1:9" ht="18" customHeight="1" x14ac:dyDescent="0.15">
      <c r="A161" s="38"/>
      <c r="B161" s="83"/>
      <c r="C161" s="83"/>
      <c r="D161" s="83"/>
      <c r="E161" s="39"/>
      <c r="F161" s="40"/>
      <c r="G161" s="40"/>
      <c r="H161" s="35" t="str">
        <f>IF(A161=1,1*F161*G161,"－")</f>
        <v>－</v>
      </c>
      <c r="I161" s="36" t="str">
        <f>IF(A161=1,1*F161*2,"－")</f>
        <v>－</v>
      </c>
    </row>
    <row r="162" spans="1:9" ht="18" customHeight="1" x14ac:dyDescent="0.15">
      <c r="A162" s="38"/>
      <c r="B162" s="83"/>
      <c r="C162" s="83"/>
      <c r="D162" s="83"/>
      <c r="E162" s="39"/>
      <c r="F162" s="40"/>
      <c r="G162" s="40"/>
      <c r="H162" s="35" t="str">
        <f>IF(A162=1,1*F162*G162,"－")</f>
        <v>－</v>
      </c>
      <c r="I162" s="36" t="str">
        <f>IF(A162=1,1*F162*2,"－")</f>
        <v>－</v>
      </c>
    </row>
    <row r="163" spans="1:9" ht="18" customHeight="1" x14ac:dyDescent="0.15">
      <c r="A163" s="44" t="s">
        <v>226</v>
      </c>
      <c r="B163" s="44"/>
      <c r="C163" s="44"/>
      <c r="D163" s="44"/>
      <c r="E163" s="20"/>
    </row>
    <row r="164" spans="1:9" ht="18" customHeight="1" x14ac:dyDescent="0.15">
      <c r="A164" s="44"/>
      <c r="B164" s="44"/>
      <c r="C164" s="44"/>
      <c r="D164" s="44"/>
      <c r="E164" s="20"/>
    </row>
    <row r="165" spans="1:9" ht="18" customHeight="1" x14ac:dyDescent="0.15">
      <c r="A165" s="19"/>
      <c r="B165" s="19"/>
      <c r="C165" s="19"/>
      <c r="D165" s="19"/>
      <c r="E165" s="20"/>
    </row>
    <row r="166" spans="1:9" ht="18" customHeight="1" x14ac:dyDescent="0.15">
      <c r="A166" s="68" t="s">
        <v>244</v>
      </c>
      <c r="B166" s="68"/>
      <c r="C166" s="68"/>
      <c r="D166" s="68"/>
      <c r="E166" s="20"/>
      <c r="F166" s="9" t="s">
        <v>218</v>
      </c>
      <c r="G166" s="22">
        <f>SUM(H170:H174)</f>
        <v>0</v>
      </c>
      <c r="H166" s="23" t="s">
        <v>219</v>
      </c>
      <c r="I166" s="24">
        <f>SUM(I170:I174)</f>
        <v>0</v>
      </c>
    </row>
    <row r="167" spans="1:9" ht="18" customHeight="1" x14ac:dyDescent="0.15">
      <c r="A167" s="21"/>
      <c r="B167" s="21"/>
      <c r="C167" s="21"/>
      <c r="D167" s="21"/>
      <c r="E167" s="20"/>
    </row>
    <row r="168" spans="1:9" s="30" customFormat="1" ht="18" customHeight="1" x14ac:dyDescent="0.15">
      <c r="A168" s="90" t="s">
        <v>221</v>
      </c>
      <c r="B168" s="87" t="s">
        <v>272</v>
      </c>
      <c r="C168" s="88"/>
      <c r="D168" s="89"/>
      <c r="E168" s="92" t="s">
        <v>321</v>
      </c>
      <c r="F168" s="92" t="s">
        <v>223</v>
      </c>
      <c r="G168" s="92" t="s">
        <v>224</v>
      </c>
      <c r="H168" s="92" t="s">
        <v>225</v>
      </c>
    </row>
    <row r="169" spans="1:9" s="30" customFormat="1" ht="81" customHeight="1" x14ac:dyDescent="0.15">
      <c r="A169" s="91"/>
      <c r="B169" s="81" t="s">
        <v>273</v>
      </c>
      <c r="C169" s="81" t="s">
        <v>274</v>
      </c>
      <c r="D169" s="81" t="s">
        <v>275</v>
      </c>
      <c r="E169" s="93"/>
      <c r="F169" s="93"/>
      <c r="G169" s="93"/>
      <c r="H169" s="93"/>
    </row>
    <row r="170" spans="1:9" ht="18" customHeight="1" x14ac:dyDescent="0.15">
      <c r="A170" s="31"/>
      <c r="B170" s="82" t="s">
        <v>186</v>
      </c>
      <c r="C170" s="82" t="s">
        <v>186</v>
      </c>
      <c r="D170" s="82"/>
      <c r="E170" s="32" t="s">
        <v>310</v>
      </c>
      <c r="F170" s="34"/>
      <c r="G170" s="34"/>
      <c r="H170" s="35" t="str">
        <f>IF(A170=1,1*F170*G170,"－")</f>
        <v>－</v>
      </c>
      <c r="I170" s="36" t="str">
        <f>IF(A170=1,1*F170*2,"－")</f>
        <v>－</v>
      </c>
    </row>
    <row r="171" spans="1:9" ht="19.5" customHeight="1" x14ac:dyDescent="0.15">
      <c r="A171" s="38"/>
      <c r="B171" s="83" t="s">
        <v>186</v>
      </c>
      <c r="C171" s="83" t="s">
        <v>186</v>
      </c>
      <c r="D171" s="83"/>
      <c r="E171" s="39" t="s">
        <v>311</v>
      </c>
      <c r="F171" s="40"/>
      <c r="G171" s="40"/>
      <c r="H171" s="35" t="str">
        <f>IF(A171=1,1*F171*G171,"－")</f>
        <v>－</v>
      </c>
      <c r="I171" s="36" t="str">
        <f>IF(A171=1,1*F171*2,"－")</f>
        <v>－</v>
      </c>
    </row>
    <row r="172" spans="1:9" ht="18" customHeight="1" x14ac:dyDescent="0.15">
      <c r="A172" s="38"/>
      <c r="B172" s="83" t="s">
        <v>186</v>
      </c>
      <c r="C172" s="83" t="s">
        <v>186</v>
      </c>
      <c r="D172" s="83"/>
      <c r="E172" s="39" t="s">
        <v>312</v>
      </c>
      <c r="F172" s="40"/>
      <c r="G172" s="40"/>
      <c r="H172" s="35" t="str">
        <f>IF(A172=1,1*F172*G172,"－")</f>
        <v>－</v>
      </c>
      <c r="I172" s="36" t="str">
        <f>IF(A172=1,1*F172*2,"－")</f>
        <v>－</v>
      </c>
    </row>
    <row r="173" spans="1:9" ht="18" customHeight="1" x14ac:dyDescent="0.15">
      <c r="A173" s="31"/>
      <c r="B173" s="82"/>
      <c r="C173" s="82"/>
      <c r="D173" s="82"/>
      <c r="E173" s="32"/>
      <c r="F173" s="40"/>
      <c r="G173" s="40"/>
      <c r="H173" s="35" t="str">
        <f>IF(A173=1,1*F173*G173,"－")</f>
        <v>－</v>
      </c>
      <c r="I173" s="36" t="str">
        <f>IF(A173=1,1*F173*2,"－")</f>
        <v>－</v>
      </c>
    </row>
    <row r="174" spans="1:9" ht="18" customHeight="1" x14ac:dyDescent="0.15">
      <c r="A174" s="31"/>
      <c r="B174" s="82"/>
      <c r="C174" s="82"/>
      <c r="D174" s="82"/>
      <c r="E174" s="32"/>
      <c r="F174" s="40"/>
      <c r="G174" s="40"/>
      <c r="H174" s="35" t="str">
        <f>IF(A174=1,1*F174*G174,"－")</f>
        <v>－</v>
      </c>
      <c r="I174" s="36" t="str">
        <f>IF(A174=1,1*F174*2,"－")</f>
        <v>－</v>
      </c>
    </row>
    <row r="175" spans="1:9" ht="18" customHeight="1" x14ac:dyDescent="0.15">
      <c r="A175" s="44" t="s">
        <v>226</v>
      </c>
      <c r="B175" s="44"/>
      <c r="C175" s="44"/>
      <c r="D175" s="44"/>
      <c r="E175" s="20"/>
    </row>
    <row r="176" spans="1:9" ht="18" customHeight="1" x14ac:dyDescent="0.15">
      <c r="A176" s="45"/>
      <c r="B176" s="45"/>
      <c r="C176" s="45"/>
      <c r="D176" s="45"/>
      <c r="E176" s="20"/>
    </row>
    <row r="177" spans="1:10" ht="18" customHeight="1" thickBot="1" x14ac:dyDescent="0.2">
      <c r="A177" s="19"/>
      <c r="B177" s="19"/>
      <c r="C177" s="19"/>
      <c r="D177" s="19"/>
      <c r="E177" s="20"/>
    </row>
    <row r="178" spans="1:10" ht="20.25" customHeight="1" thickBot="1" x14ac:dyDescent="0.2">
      <c r="A178" s="14" t="s">
        <v>245</v>
      </c>
      <c r="B178" s="14"/>
      <c r="C178" s="14"/>
      <c r="D178" s="14"/>
      <c r="E178" s="15"/>
      <c r="F178" s="56" t="s">
        <v>215</v>
      </c>
      <c r="G178" s="57">
        <f>G180+G194</f>
        <v>0</v>
      </c>
      <c r="H178" s="58" t="s">
        <v>219</v>
      </c>
      <c r="I178" s="59">
        <f>I180+I194</f>
        <v>0</v>
      </c>
      <c r="J178" s="55"/>
    </row>
    <row r="179" spans="1:10" ht="18" customHeight="1" x14ac:dyDescent="0.15">
      <c r="A179" s="19"/>
      <c r="B179" s="19"/>
      <c r="C179" s="19"/>
      <c r="D179" s="19"/>
      <c r="E179" s="20"/>
      <c r="F179" s="53"/>
      <c r="G179" s="53"/>
      <c r="H179" s="53"/>
      <c r="I179" s="54"/>
      <c r="J179" s="55"/>
    </row>
    <row r="180" spans="1:10" ht="18" customHeight="1" x14ac:dyDescent="0.15">
      <c r="A180" s="21" t="s">
        <v>246</v>
      </c>
      <c r="B180" s="21"/>
      <c r="C180" s="21"/>
      <c r="D180" s="21"/>
      <c r="E180" s="20"/>
      <c r="F180" s="56" t="s">
        <v>218</v>
      </c>
      <c r="G180" s="60">
        <f>SUM(H184:H190)</f>
        <v>0</v>
      </c>
      <c r="H180" s="61" t="s">
        <v>219</v>
      </c>
      <c r="I180" s="62">
        <f>SUM(I184:I190)</f>
        <v>0</v>
      </c>
      <c r="J180" s="6"/>
    </row>
    <row r="181" spans="1:10" ht="18" customHeight="1" x14ac:dyDescent="0.15">
      <c r="A181" s="19"/>
      <c r="B181" s="19"/>
      <c r="C181" s="19"/>
      <c r="D181" s="19"/>
      <c r="E181" s="20"/>
      <c r="F181" s="53"/>
      <c r="G181" s="69"/>
      <c r="H181" s="61"/>
      <c r="I181" s="70"/>
      <c r="J181" s="71"/>
    </row>
    <row r="182" spans="1:10" s="30" customFormat="1" ht="18" customHeight="1" x14ac:dyDescent="0.15">
      <c r="A182" s="90" t="s">
        <v>221</v>
      </c>
      <c r="B182" s="87" t="s">
        <v>272</v>
      </c>
      <c r="C182" s="88"/>
      <c r="D182" s="89"/>
      <c r="E182" s="92" t="s">
        <v>321</v>
      </c>
      <c r="F182" s="92" t="s">
        <v>223</v>
      </c>
      <c r="G182" s="92" t="s">
        <v>224</v>
      </c>
      <c r="H182" s="92" t="s">
        <v>225</v>
      </c>
    </row>
    <row r="183" spans="1:10" s="30" customFormat="1" ht="81" customHeight="1" x14ac:dyDescent="0.15">
      <c r="A183" s="91"/>
      <c r="B183" s="81" t="s">
        <v>273</v>
      </c>
      <c r="C183" s="81" t="s">
        <v>274</v>
      </c>
      <c r="D183" s="81" t="s">
        <v>275</v>
      </c>
      <c r="E183" s="93"/>
      <c r="F183" s="93"/>
      <c r="G183" s="93"/>
      <c r="H183" s="93"/>
    </row>
    <row r="184" spans="1:10" ht="30" customHeight="1" x14ac:dyDescent="0.15">
      <c r="A184" s="31"/>
      <c r="B184" s="82" t="s">
        <v>186</v>
      </c>
      <c r="C184" s="82"/>
      <c r="D184" s="82"/>
      <c r="E184" s="32" t="s">
        <v>182</v>
      </c>
      <c r="F184" s="34"/>
      <c r="G184" s="34"/>
      <c r="H184" s="35" t="str">
        <f t="shared" ref="H184:H190" si="14">IF(A184=1,1*F184*G184,"－")</f>
        <v>－</v>
      </c>
      <c r="I184" s="36" t="str">
        <f t="shared" ref="I184:I190" si="15">IF(A184=1,1*F184*2,"－")</f>
        <v>－</v>
      </c>
    </row>
    <row r="185" spans="1:10" ht="30" customHeight="1" x14ac:dyDescent="0.15">
      <c r="A185" s="31"/>
      <c r="B185" s="82" t="s">
        <v>186</v>
      </c>
      <c r="C185" s="82"/>
      <c r="D185" s="82"/>
      <c r="E185" s="32" t="s">
        <v>171</v>
      </c>
      <c r="F185" s="34"/>
      <c r="G185" s="34"/>
      <c r="H185" s="35" t="str">
        <f t="shared" si="14"/>
        <v>－</v>
      </c>
      <c r="I185" s="36" t="str">
        <f t="shared" si="15"/>
        <v>－</v>
      </c>
    </row>
    <row r="186" spans="1:10" ht="18" customHeight="1" x14ac:dyDescent="0.15">
      <c r="A186" s="38"/>
      <c r="B186" s="83" t="s">
        <v>186</v>
      </c>
      <c r="C186" s="83" t="s">
        <v>186</v>
      </c>
      <c r="D186" s="83"/>
      <c r="E186" s="39" t="s">
        <v>187</v>
      </c>
      <c r="F186" s="34"/>
      <c r="G186" s="34"/>
      <c r="H186" s="35" t="str">
        <f t="shared" si="14"/>
        <v>－</v>
      </c>
      <c r="I186" s="36" t="str">
        <f t="shared" si="15"/>
        <v>－</v>
      </c>
    </row>
    <row r="187" spans="1:10" ht="30" customHeight="1" x14ac:dyDescent="0.15">
      <c r="A187" s="38"/>
      <c r="B187" s="83" t="s">
        <v>186</v>
      </c>
      <c r="C187" s="83"/>
      <c r="D187" s="83"/>
      <c r="E187" s="39" t="s">
        <v>192</v>
      </c>
      <c r="F187" s="34"/>
      <c r="G187" s="34"/>
      <c r="H187" s="35" t="str">
        <f t="shared" si="14"/>
        <v>－</v>
      </c>
      <c r="I187" s="36" t="str">
        <f t="shared" si="15"/>
        <v>－</v>
      </c>
    </row>
    <row r="188" spans="1:10" ht="18" customHeight="1" x14ac:dyDescent="0.15">
      <c r="A188" s="38"/>
      <c r="B188" s="83" t="s">
        <v>186</v>
      </c>
      <c r="C188" s="83"/>
      <c r="D188" s="83"/>
      <c r="E188" s="39" t="s">
        <v>176</v>
      </c>
      <c r="F188" s="34"/>
      <c r="G188" s="34"/>
      <c r="H188" s="35" t="str">
        <f t="shared" si="14"/>
        <v>－</v>
      </c>
      <c r="I188" s="36" t="str">
        <f t="shared" si="15"/>
        <v>－</v>
      </c>
    </row>
    <row r="189" spans="1:10" ht="18" customHeight="1" x14ac:dyDescent="0.15">
      <c r="A189" s="38"/>
      <c r="B189" s="83"/>
      <c r="C189" s="83"/>
      <c r="D189" s="83"/>
      <c r="E189" s="39"/>
      <c r="F189" s="34"/>
      <c r="G189" s="34"/>
      <c r="H189" s="35" t="str">
        <f t="shared" si="14"/>
        <v>－</v>
      </c>
      <c r="I189" s="36" t="str">
        <f t="shared" si="15"/>
        <v>－</v>
      </c>
    </row>
    <row r="190" spans="1:10" ht="18" customHeight="1" x14ac:dyDescent="0.15">
      <c r="A190" s="38"/>
      <c r="B190" s="83"/>
      <c r="C190" s="83"/>
      <c r="D190" s="83"/>
      <c r="E190" s="39"/>
      <c r="F190" s="34"/>
      <c r="G190" s="34"/>
      <c r="H190" s="35" t="str">
        <f t="shared" si="14"/>
        <v>－</v>
      </c>
      <c r="I190" s="36" t="str">
        <f t="shared" si="15"/>
        <v>－</v>
      </c>
    </row>
    <row r="191" spans="1:10" ht="18" customHeight="1" x14ac:dyDescent="0.15">
      <c r="A191" s="44" t="s">
        <v>226</v>
      </c>
      <c r="B191" s="44"/>
      <c r="C191" s="44"/>
      <c r="D191" s="44"/>
      <c r="E191" s="20"/>
    </row>
    <row r="192" spans="1:10" ht="18" customHeight="1" x14ac:dyDescent="0.15">
      <c r="A192" s="19"/>
      <c r="B192" s="19"/>
      <c r="C192" s="19"/>
      <c r="D192" s="19"/>
      <c r="E192" s="20"/>
    </row>
    <row r="193" spans="1:9" ht="18" customHeight="1" x14ac:dyDescent="0.15">
      <c r="A193" s="19"/>
      <c r="B193" s="19"/>
      <c r="C193" s="19"/>
      <c r="D193" s="19"/>
      <c r="E193" s="20"/>
    </row>
    <row r="194" spans="1:9" ht="18" customHeight="1" x14ac:dyDescent="0.15">
      <c r="A194" s="21" t="s">
        <v>278</v>
      </c>
      <c r="B194" s="21"/>
      <c r="C194" s="21"/>
      <c r="D194" s="21"/>
      <c r="E194" s="20"/>
      <c r="F194" s="9" t="s">
        <v>218</v>
      </c>
      <c r="G194" s="22">
        <f>SUM(H198:H211)+SUM(H218:H220)</f>
        <v>0</v>
      </c>
      <c r="H194" s="23" t="s">
        <v>219</v>
      </c>
      <c r="I194" s="24">
        <f>SUM(I198:I211)+SUM(I218:I220)</f>
        <v>0</v>
      </c>
    </row>
    <row r="195" spans="1:9" ht="18" customHeight="1" x14ac:dyDescent="0.15">
      <c r="A195" s="21" t="s">
        <v>183</v>
      </c>
      <c r="B195" s="21"/>
      <c r="C195" s="21"/>
      <c r="D195" s="21"/>
      <c r="E195" s="20"/>
    </row>
    <row r="196" spans="1:9" s="30" customFormat="1" ht="18" customHeight="1" x14ac:dyDescent="0.15">
      <c r="A196" s="90" t="s">
        <v>221</v>
      </c>
      <c r="B196" s="87" t="s">
        <v>272</v>
      </c>
      <c r="C196" s="88"/>
      <c r="D196" s="89"/>
      <c r="E196" s="92" t="s">
        <v>321</v>
      </c>
      <c r="F196" s="92" t="s">
        <v>223</v>
      </c>
      <c r="G196" s="92" t="s">
        <v>224</v>
      </c>
      <c r="H196" s="92" t="s">
        <v>225</v>
      </c>
    </row>
    <row r="197" spans="1:9" s="30" customFormat="1" ht="81" customHeight="1" x14ac:dyDescent="0.15">
      <c r="A197" s="91"/>
      <c r="B197" s="81" t="s">
        <v>273</v>
      </c>
      <c r="C197" s="81" t="s">
        <v>274</v>
      </c>
      <c r="D197" s="81" t="s">
        <v>275</v>
      </c>
      <c r="E197" s="93"/>
      <c r="F197" s="93"/>
      <c r="G197" s="93"/>
      <c r="H197" s="93"/>
    </row>
    <row r="198" spans="1:9" ht="18" customHeight="1" x14ac:dyDescent="0.15">
      <c r="A198" s="38"/>
      <c r="B198" s="83" t="s">
        <v>186</v>
      </c>
      <c r="C198" s="83"/>
      <c r="D198" s="83"/>
      <c r="E198" s="39" t="s">
        <v>313</v>
      </c>
      <c r="F198" s="40"/>
      <c r="G198" s="40"/>
      <c r="H198" s="35" t="str">
        <f t="shared" ref="H198:H211" si="16">IF(A198=1,1*F198*G198,"－")</f>
        <v>－</v>
      </c>
      <c r="I198" s="36" t="str">
        <f t="shared" ref="I198:I211" si="17">IF(A198=1,1*F198*2,"－")</f>
        <v>－</v>
      </c>
    </row>
    <row r="199" spans="1:9" ht="18" customHeight="1" x14ac:dyDescent="0.15">
      <c r="A199" s="38"/>
      <c r="B199" s="83" t="s">
        <v>186</v>
      </c>
      <c r="C199" s="83"/>
      <c r="D199" s="83"/>
      <c r="E199" s="39" t="s">
        <v>154</v>
      </c>
      <c r="F199" s="40"/>
      <c r="G199" s="40"/>
      <c r="H199" s="35" t="str">
        <f t="shared" si="16"/>
        <v>－</v>
      </c>
      <c r="I199" s="36" t="str">
        <f t="shared" si="17"/>
        <v>－</v>
      </c>
    </row>
    <row r="200" spans="1:9" ht="18" customHeight="1" x14ac:dyDescent="0.15">
      <c r="A200" s="38"/>
      <c r="B200" s="83" t="s">
        <v>186</v>
      </c>
      <c r="C200" s="83" t="s">
        <v>186</v>
      </c>
      <c r="D200" s="83"/>
      <c r="E200" s="39" t="s">
        <v>314</v>
      </c>
      <c r="F200" s="40"/>
      <c r="G200" s="40"/>
      <c r="H200" s="35" t="str">
        <f t="shared" si="16"/>
        <v>－</v>
      </c>
      <c r="I200" s="36" t="str">
        <f t="shared" si="17"/>
        <v>－</v>
      </c>
    </row>
    <row r="201" spans="1:9" ht="18" customHeight="1" x14ac:dyDescent="0.15">
      <c r="A201" s="38"/>
      <c r="B201" s="83" t="s">
        <v>186</v>
      </c>
      <c r="C201" s="83" t="s">
        <v>186</v>
      </c>
      <c r="D201" s="83"/>
      <c r="E201" s="39" t="s">
        <v>406</v>
      </c>
      <c r="F201" s="40"/>
      <c r="G201" s="40"/>
      <c r="H201" s="35" t="str">
        <f t="shared" si="16"/>
        <v>－</v>
      </c>
      <c r="I201" s="36" t="str">
        <f t="shared" si="17"/>
        <v>－</v>
      </c>
    </row>
    <row r="202" spans="1:9" ht="18" customHeight="1" x14ac:dyDescent="0.15">
      <c r="A202" s="38"/>
      <c r="B202" s="83" t="s">
        <v>186</v>
      </c>
      <c r="C202" s="83" t="s">
        <v>186</v>
      </c>
      <c r="D202" s="83"/>
      <c r="E202" s="39" t="s">
        <v>407</v>
      </c>
      <c r="F202" s="40"/>
      <c r="G202" s="40"/>
      <c r="H202" s="35" t="str">
        <f t="shared" si="16"/>
        <v>－</v>
      </c>
      <c r="I202" s="36" t="str">
        <f t="shared" si="17"/>
        <v>－</v>
      </c>
    </row>
    <row r="203" spans="1:9" ht="18" customHeight="1" x14ac:dyDescent="0.15">
      <c r="A203" s="38"/>
      <c r="B203" s="83" t="s">
        <v>186</v>
      </c>
      <c r="C203" s="83" t="s">
        <v>186</v>
      </c>
      <c r="D203" s="83"/>
      <c r="E203" s="39" t="s">
        <v>315</v>
      </c>
      <c r="F203" s="40"/>
      <c r="G203" s="40"/>
      <c r="H203" s="35" t="str">
        <f t="shared" si="16"/>
        <v>－</v>
      </c>
      <c r="I203" s="36" t="str">
        <f t="shared" si="17"/>
        <v>－</v>
      </c>
    </row>
    <row r="204" spans="1:9" ht="30" customHeight="1" x14ac:dyDescent="0.15">
      <c r="A204" s="31"/>
      <c r="B204" s="82" t="s">
        <v>186</v>
      </c>
      <c r="C204" s="82" t="s">
        <v>186</v>
      </c>
      <c r="D204" s="82"/>
      <c r="E204" s="32" t="s">
        <v>172</v>
      </c>
      <c r="F204" s="34"/>
      <c r="G204" s="40"/>
      <c r="H204" s="35" t="str">
        <f t="shared" si="16"/>
        <v>－</v>
      </c>
      <c r="I204" s="36" t="str">
        <f t="shared" si="17"/>
        <v>－</v>
      </c>
    </row>
    <row r="205" spans="1:9" ht="18" customHeight="1" x14ac:dyDescent="0.15">
      <c r="A205" s="31"/>
      <c r="B205" s="82" t="s">
        <v>186</v>
      </c>
      <c r="C205" s="82" t="s">
        <v>186</v>
      </c>
      <c r="D205" s="82"/>
      <c r="E205" s="32" t="s">
        <v>184</v>
      </c>
      <c r="F205" s="34"/>
      <c r="G205" s="34"/>
      <c r="H205" s="35" t="str">
        <f t="shared" si="16"/>
        <v>－</v>
      </c>
      <c r="I205" s="36" t="str">
        <f t="shared" si="17"/>
        <v>－</v>
      </c>
    </row>
    <row r="206" spans="1:9" ht="30" customHeight="1" x14ac:dyDescent="0.15">
      <c r="A206" s="38"/>
      <c r="B206" s="83" t="s">
        <v>186</v>
      </c>
      <c r="C206" s="83" t="s">
        <v>186</v>
      </c>
      <c r="D206" s="83"/>
      <c r="E206" s="39" t="s">
        <v>247</v>
      </c>
      <c r="F206" s="40"/>
      <c r="G206" s="40"/>
      <c r="H206" s="35" t="str">
        <f t="shared" ref="H206" si="18">IF(A206=1,1*F206*G206,"－")</f>
        <v>－</v>
      </c>
      <c r="I206" s="36" t="str">
        <f t="shared" ref="I206" si="19">IF(A206=1,1*F206*2,"－")</f>
        <v>－</v>
      </c>
    </row>
    <row r="207" spans="1:9" ht="18" customHeight="1" x14ac:dyDescent="0.15">
      <c r="A207" s="38"/>
      <c r="B207" s="83" t="s">
        <v>186</v>
      </c>
      <c r="C207" s="83" t="s">
        <v>186</v>
      </c>
      <c r="D207" s="83"/>
      <c r="E207" s="39" t="s">
        <v>156</v>
      </c>
      <c r="F207" s="40"/>
      <c r="G207" s="40"/>
      <c r="H207" s="35" t="str">
        <f t="shared" ref="H207" si="20">IF(A207=1,1*F207*G207,"－")</f>
        <v>－</v>
      </c>
      <c r="I207" s="36" t="str">
        <f t="shared" ref="I207" si="21">IF(A207=1,1*F207*2,"－")</f>
        <v>－</v>
      </c>
    </row>
    <row r="208" spans="1:9" ht="18" customHeight="1" x14ac:dyDescent="0.15">
      <c r="A208" s="38"/>
      <c r="B208" s="83" t="s">
        <v>186</v>
      </c>
      <c r="C208" s="83" t="s">
        <v>186</v>
      </c>
      <c r="D208" s="83"/>
      <c r="E208" s="39" t="s">
        <v>408</v>
      </c>
      <c r="F208" s="40"/>
      <c r="G208" s="40"/>
      <c r="H208" s="35" t="str">
        <f t="shared" si="16"/>
        <v>－</v>
      </c>
      <c r="I208" s="36" t="str">
        <f t="shared" si="17"/>
        <v>－</v>
      </c>
    </row>
    <row r="209" spans="1:9" ht="18" customHeight="1" x14ac:dyDescent="0.15">
      <c r="A209" s="38"/>
      <c r="B209" s="83" t="s">
        <v>186</v>
      </c>
      <c r="C209" s="83" t="s">
        <v>186</v>
      </c>
      <c r="D209" s="83"/>
      <c r="E209" s="39" t="s">
        <v>125</v>
      </c>
      <c r="F209" s="40"/>
      <c r="G209" s="40"/>
      <c r="H209" s="35" t="str">
        <f t="shared" si="16"/>
        <v>－</v>
      </c>
      <c r="I209" s="36" t="str">
        <f t="shared" si="17"/>
        <v>－</v>
      </c>
    </row>
    <row r="210" spans="1:9" ht="18" customHeight="1" x14ac:dyDescent="0.15">
      <c r="A210" s="31"/>
      <c r="B210" s="82"/>
      <c r="C210" s="82"/>
      <c r="D210" s="82"/>
      <c r="E210" s="32"/>
      <c r="F210" s="34"/>
      <c r="G210" s="40"/>
      <c r="H210" s="35" t="str">
        <f t="shared" si="16"/>
        <v>－</v>
      </c>
      <c r="I210" s="36" t="str">
        <f t="shared" si="17"/>
        <v>－</v>
      </c>
    </row>
    <row r="211" spans="1:9" ht="18" customHeight="1" x14ac:dyDescent="0.15">
      <c r="A211" s="31"/>
      <c r="B211" s="82"/>
      <c r="C211" s="82"/>
      <c r="D211" s="82"/>
      <c r="E211" s="32"/>
      <c r="F211" s="34"/>
      <c r="G211" s="40"/>
      <c r="H211" s="35" t="str">
        <f t="shared" si="16"/>
        <v>－</v>
      </c>
      <c r="I211" s="36" t="str">
        <f t="shared" si="17"/>
        <v>－</v>
      </c>
    </row>
    <row r="212" spans="1:9" ht="18" customHeight="1" x14ac:dyDescent="0.15">
      <c r="A212" s="44" t="s">
        <v>226</v>
      </c>
      <c r="B212" s="44"/>
      <c r="C212" s="44"/>
      <c r="D212" s="44"/>
      <c r="E212" s="20"/>
    </row>
    <row r="213" spans="1:9" ht="18" customHeight="1" x14ac:dyDescent="0.15">
      <c r="A213" s="44"/>
      <c r="B213" s="44"/>
      <c r="C213" s="44"/>
      <c r="D213" s="44"/>
      <c r="E213" s="20"/>
    </row>
    <row r="214" spans="1:9" ht="18" customHeight="1" x14ac:dyDescent="0.15">
      <c r="A214" s="19"/>
      <c r="B214" s="19"/>
      <c r="C214" s="19"/>
      <c r="D214" s="19"/>
      <c r="E214" s="20"/>
    </row>
    <row r="215" spans="1:9" ht="18" customHeight="1" x14ac:dyDescent="0.15">
      <c r="A215" s="21" t="s">
        <v>185</v>
      </c>
      <c r="B215" s="21"/>
      <c r="C215" s="21"/>
      <c r="D215" s="21"/>
      <c r="E215" s="20"/>
      <c r="F215" s="9"/>
      <c r="G215" s="9"/>
      <c r="H215" s="9"/>
    </row>
    <row r="216" spans="1:9" s="30" customFormat="1" ht="18" customHeight="1" x14ac:dyDescent="0.15">
      <c r="A216" s="90" t="s">
        <v>221</v>
      </c>
      <c r="B216" s="87" t="s">
        <v>272</v>
      </c>
      <c r="C216" s="88"/>
      <c r="D216" s="89"/>
      <c r="E216" s="92" t="s">
        <v>321</v>
      </c>
      <c r="F216" s="92" t="s">
        <v>223</v>
      </c>
      <c r="G216" s="92" t="s">
        <v>224</v>
      </c>
      <c r="H216" s="92" t="s">
        <v>225</v>
      </c>
    </row>
    <row r="217" spans="1:9" s="30" customFormat="1" ht="81" customHeight="1" x14ac:dyDescent="0.15">
      <c r="A217" s="91"/>
      <c r="B217" s="81" t="s">
        <v>273</v>
      </c>
      <c r="C217" s="81" t="s">
        <v>274</v>
      </c>
      <c r="D217" s="81" t="s">
        <v>275</v>
      </c>
      <c r="E217" s="93"/>
      <c r="F217" s="93"/>
      <c r="G217" s="93"/>
      <c r="H217" s="93"/>
    </row>
    <row r="218" spans="1:9" ht="18" customHeight="1" x14ac:dyDescent="0.15">
      <c r="A218" s="38"/>
      <c r="B218" s="83"/>
      <c r="C218" s="83" t="s">
        <v>186</v>
      </c>
      <c r="D218" s="83"/>
      <c r="E218" s="39" t="s">
        <v>316</v>
      </c>
      <c r="F218" s="40"/>
      <c r="G218" s="40"/>
      <c r="H218" s="35" t="str">
        <f>IF(A218=1,1*F218*G218,"－")</f>
        <v>－</v>
      </c>
      <c r="I218" s="36" t="str">
        <f>IF(A218=1,1*F218*2,"－")</f>
        <v>－</v>
      </c>
    </row>
    <row r="219" spans="1:9" ht="18" customHeight="1" x14ac:dyDescent="0.15">
      <c r="A219" s="31"/>
      <c r="B219" s="82"/>
      <c r="C219" s="82"/>
      <c r="D219" s="82"/>
      <c r="E219" s="32"/>
      <c r="F219" s="34"/>
      <c r="G219" s="40"/>
      <c r="H219" s="35" t="str">
        <f>IF(A219=1,1*F219*G219,"－")</f>
        <v>－</v>
      </c>
      <c r="I219" s="36" t="str">
        <f>IF(A219=1,1*F219*2,"－")</f>
        <v>－</v>
      </c>
    </row>
    <row r="220" spans="1:9" ht="18" customHeight="1" x14ac:dyDescent="0.15">
      <c r="A220" s="31"/>
      <c r="B220" s="82"/>
      <c r="C220" s="82"/>
      <c r="D220" s="82"/>
      <c r="E220" s="32"/>
      <c r="F220" s="34"/>
      <c r="G220" s="40"/>
      <c r="H220" s="35" t="str">
        <f>IF(A220=1,1*F220*G220,"－")</f>
        <v>－</v>
      </c>
      <c r="I220" s="36" t="str">
        <f>IF(A220=1,1*F220*2,"－")</f>
        <v>－</v>
      </c>
    </row>
    <row r="221" spans="1:9" ht="18" customHeight="1" x14ac:dyDescent="0.15">
      <c r="A221" s="44" t="s">
        <v>226</v>
      </c>
      <c r="B221" s="44"/>
      <c r="C221" s="44"/>
      <c r="D221" s="44"/>
      <c r="E221" s="20"/>
    </row>
    <row r="222" spans="1:9" ht="18" customHeight="1" x14ac:dyDescent="0.15">
      <c r="A222" s="44"/>
      <c r="B222" s="44"/>
      <c r="C222" s="44"/>
      <c r="D222" s="44"/>
      <c r="E222" s="20"/>
    </row>
    <row r="223" spans="1:9" ht="18" customHeight="1" thickBot="1" x14ac:dyDescent="0.2">
      <c r="A223" s="21"/>
      <c r="B223" s="21"/>
      <c r="C223" s="21"/>
      <c r="D223" s="21"/>
      <c r="E223" s="20"/>
    </row>
    <row r="224" spans="1:9" ht="20.25" customHeight="1" thickBot="1" x14ac:dyDescent="0.2">
      <c r="A224" s="14" t="s">
        <v>248</v>
      </c>
      <c r="B224" s="14"/>
      <c r="C224" s="14"/>
      <c r="D224" s="14"/>
      <c r="E224" s="15"/>
      <c r="F224" s="56" t="s">
        <v>215</v>
      </c>
      <c r="G224" s="57">
        <f>G226+G238</f>
        <v>0</v>
      </c>
      <c r="H224" s="58" t="s">
        <v>219</v>
      </c>
      <c r="I224" s="59">
        <f>I226+I238</f>
        <v>0</v>
      </c>
    </row>
    <row r="225" spans="1:9" ht="18" customHeight="1" x14ac:dyDescent="0.15">
      <c r="A225" s="19"/>
      <c r="B225" s="19"/>
      <c r="C225" s="19"/>
      <c r="D225" s="19"/>
      <c r="E225" s="20"/>
    </row>
    <row r="226" spans="1:9" ht="18" customHeight="1" x14ac:dyDescent="0.15">
      <c r="A226" s="21" t="s">
        <v>249</v>
      </c>
      <c r="B226" s="21"/>
      <c r="C226" s="21"/>
      <c r="D226" s="21"/>
      <c r="E226" s="20"/>
      <c r="F226" s="9" t="s">
        <v>218</v>
      </c>
      <c r="G226" s="22">
        <f>SUM(H230:H234)</f>
        <v>0</v>
      </c>
      <c r="H226" s="23" t="s">
        <v>219</v>
      </c>
      <c r="I226" s="24">
        <f>SUM(I230:I234)</f>
        <v>0</v>
      </c>
    </row>
    <row r="227" spans="1:9" ht="18" customHeight="1" x14ac:dyDescent="0.15">
      <c r="A227" s="19"/>
      <c r="B227" s="19"/>
      <c r="C227" s="19"/>
      <c r="D227" s="19"/>
      <c r="E227" s="20"/>
      <c r="F227" s="73"/>
      <c r="G227" s="52"/>
      <c r="H227" s="23"/>
      <c r="I227" s="74"/>
    </row>
    <row r="228" spans="1:9" s="30" customFormat="1" ht="18" customHeight="1" x14ac:dyDescent="0.15">
      <c r="A228" s="90" t="s">
        <v>221</v>
      </c>
      <c r="B228" s="87" t="s">
        <v>272</v>
      </c>
      <c r="C228" s="88"/>
      <c r="D228" s="89"/>
      <c r="E228" s="92" t="s">
        <v>321</v>
      </c>
      <c r="F228" s="92" t="s">
        <v>223</v>
      </c>
      <c r="G228" s="92" t="s">
        <v>224</v>
      </c>
      <c r="H228" s="92" t="s">
        <v>225</v>
      </c>
    </row>
    <row r="229" spans="1:9" s="30" customFormat="1" ht="81" customHeight="1" x14ac:dyDescent="0.15">
      <c r="A229" s="91"/>
      <c r="B229" s="81" t="s">
        <v>273</v>
      </c>
      <c r="C229" s="81" t="s">
        <v>274</v>
      </c>
      <c r="D229" s="81" t="s">
        <v>275</v>
      </c>
      <c r="E229" s="93"/>
      <c r="F229" s="93"/>
      <c r="G229" s="93"/>
      <c r="H229" s="93"/>
    </row>
    <row r="230" spans="1:9" ht="18" customHeight="1" x14ac:dyDescent="0.15">
      <c r="A230" s="31"/>
      <c r="B230" s="82"/>
      <c r="C230" s="82" t="s">
        <v>186</v>
      </c>
      <c r="D230" s="82"/>
      <c r="E230" s="32" t="s">
        <v>317</v>
      </c>
      <c r="F230" s="34"/>
      <c r="G230" s="34"/>
      <c r="H230" s="35" t="str">
        <f>IF(A230=1,1*F230*G230,"－")</f>
        <v>－</v>
      </c>
      <c r="I230" s="75" t="str">
        <f>IF(A230=1,1*F230*2,"－")</f>
        <v>－</v>
      </c>
    </row>
    <row r="231" spans="1:9" ht="18" customHeight="1" x14ac:dyDescent="0.15">
      <c r="A231" s="31"/>
      <c r="B231" s="82"/>
      <c r="C231" s="82" t="s">
        <v>186</v>
      </c>
      <c r="D231" s="82"/>
      <c r="E231" s="32" t="s">
        <v>318</v>
      </c>
      <c r="F231" s="34"/>
      <c r="G231" s="34"/>
      <c r="H231" s="35" t="str">
        <f t="shared" ref="H231:H233" si="22">IF(A231=1,1*F231*G231,"－")</f>
        <v>－</v>
      </c>
      <c r="I231" s="75" t="str">
        <f t="shared" ref="I231:I233" si="23">IF(A231=1,1*F231*2,"－")</f>
        <v>－</v>
      </c>
    </row>
    <row r="232" spans="1:9" ht="18" customHeight="1" x14ac:dyDescent="0.15">
      <c r="A232" s="31"/>
      <c r="B232" s="82" t="s">
        <v>186</v>
      </c>
      <c r="C232" s="82" t="s">
        <v>186</v>
      </c>
      <c r="D232" s="82"/>
      <c r="E232" s="32" t="s">
        <v>138</v>
      </c>
      <c r="F232" s="34"/>
      <c r="G232" s="34"/>
      <c r="H232" s="35" t="str">
        <f t="shared" si="22"/>
        <v>－</v>
      </c>
      <c r="I232" s="75" t="str">
        <f t="shared" si="23"/>
        <v>－</v>
      </c>
    </row>
    <row r="233" spans="1:9" ht="18" customHeight="1" x14ac:dyDescent="0.15">
      <c r="A233" s="31"/>
      <c r="B233" s="82"/>
      <c r="C233" s="82"/>
      <c r="D233" s="82"/>
      <c r="E233" s="32"/>
      <c r="F233" s="34"/>
      <c r="G233" s="34"/>
      <c r="H233" s="35" t="str">
        <f t="shared" si="22"/>
        <v>－</v>
      </c>
      <c r="I233" s="75" t="str">
        <f t="shared" si="23"/>
        <v>－</v>
      </c>
    </row>
    <row r="234" spans="1:9" ht="18" customHeight="1" x14ac:dyDescent="0.15">
      <c r="A234" s="31"/>
      <c r="B234" s="82"/>
      <c r="C234" s="82"/>
      <c r="D234" s="82"/>
      <c r="E234" s="32"/>
      <c r="F234" s="34"/>
      <c r="G234" s="34"/>
      <c r="H234" s="35" t="str">
        <f>IF(A234=1,1*F234*G234,"－")</f>
        <v>－</v>
      </c>
      <c r="I234" s="75" t="str">
        <f>IF(A234=1,1*F234*2,"－")</f>
        <v>－</v>
      </c>
    </row>
    <row r="235" spans="1:9" ht="18" customHeight="1" x14ac:dyDescent="0.15">
      <c r="A235" s="44" t="s">
        <v>226</v>
      </c>
      <c r="B235" s="44"/>
      <c r="C235" s="44"/>
      <c r="D235" s="44"/>
      <c r="E235" s="20"/>
    </row>
    <row r="236" spans="1:9" ht="18" customHeight="1" x14ac:dyDescent="0.15">
      <c r="A236" s="76"/>
      <c r="B236" s="76"/>
      <c r="C236" s="76"/>
      <c r="D236" s="76"/>
      <c r="E236" s="20"/>
    </row>
    <row r="237" spans="1:9" ht="18" customHeight="1" x14ac:dyDescent="0.15">
      <c r="A237" s="19"/>
      <c r="B237" s="19"/>
      <c r="C237" s="19"/>
      <c r="D237" s="19"/>
      <c r="E237" s="20"/>
    </row>
    <row r="238" spans="1:9" ht="18" customHeight="1" x14ac:dyDescent="0.15">
      <c r="A238" s="21" t="s">
        <v>250</v>
      </c>
      <c r="B238" s="21"/>
      <c r="C238" s="21"/>
      <c r="D238" s="21"/>
      <c r="E238" s="20"/>
      <c r="F238" s="9" t="s">
        <v>218</v>
      </c>
      <c r="G238" s="22">
        <f>SUM(H242:H245)+SUM(H252:H255)</f>
        <v>0</v>
      </c>
      <c r="H238" s="23" t="s">
        <v>228</v>
      </c>
      <c r="I238" s="24">
        <f>SUM(I242:I245)+SUM(I252:I255)</f>
        <v>0</v>
      </c>
    </row>
    <row r="239" spans="1:9" ht="18" customHeight="1" x14ac:dyDescent="0.15">
      <c r="A239" s="21" t="s">
        <v>0</v>
      </c>
      <c r="B239" s="21"/>
      <c r="C239" s="21"/>
      <c r="D239" s="21"/>
      <c r="E239" s="20"/>
      <c r="F239" s="9"/>
      <c r="G239" s="9"/>
      <c r="H239" s="9"/>
    </row>
    <row r="240" spans="1:9" s="30" customFormat="1" ht="18" customHeight="1" x14ac:dyDescent="0.15">
      <c r="A240" s="90" t="s">
        <v>221</v>
      </c>
      <c r="B240" s="87" t="s">
        <v>272</v>
      </c>
      <c r="C240" s="88"/>
      <c r="D240" s="89"/>
      <c r="E240" s="92" t="s">
        <v>321</v>
      </c>
      <c r="F240" s="92" t="s">
        <v>223</v>
      </c>
      <c r="G240" s="92" t="s">
        <v>224</v>
      </c>
      <c r="H240" s="92" t="s">
        <v>225</v>
      </c>
    </row>
    <row r="241" spans="1:9" s="30" customFormat="1" ht="81" customHeight="1" x14ac:dyDescent="0.15">
      <c r="A241" s="91"/>
      <c r="B241" s="81" t="s">
        <v>273</v>
      </c>
      <c r="C241" s="81" t="s">
        <v>274</v>
      </c>
      <c r="D241" s="81" t="s">
        <v>275</v>
      </c>
      <c r="E241" s="93"/>
      <c r="F241" s="93"/>
      <c r="G241" s="93"/>
      <c r="H241" s="93"/>
    </row>
    <row r="242" spans="1:9" ht="30" customHeight="1" x14ac:dyDescent="0.15">
      <c r="A242" s="31"/>
      <c r="B242" s="82"/>
      <c r="C242" s="82" t="s">
        <v>186</v>
      </c>
      <c r="D242" s="82"/>
      <c r="E242" s="32" t="s">
        <v>173</v>
      </c>
      <c r="F242" s="34"/>
      <c r="G242" s="34"/>
      <c r="H242" s="35" t="str">
        <f>IF(A242=1,1*F242*G242,"－")</f>
        <v>－</v>
      </c>
      <c r="I242" s="36" t="str">
        <f>IF(A242=1,1*F242*2,"－")</f>
        <v>－</v>
      </c>
    </row>
    <row r="243" spans="1:9" ht="18" customHeight="1" x14ac:dyDescent="0.15">
      <c r="A243" s="38"/>
      <c r="B243" s="83"/>
      <c r="C243" s="83" t="s">
        <v>186</v>
      </c>
      <c r="D243" s="83"/>
      <c r="E243" s="39" t="s">
        <v>174</v>
      </c>
      <c r="F243" s="40"/>
      <c r="G243" s="40"/>
      <c r="H243" s="35" t="str">
        <f>IF(A243=1,1*F243*G243,"－")</f>
        <v>－</v>
      </c>
      <c r="I243" s="36" t="str">
        <f>IF(A243=1,1*F243*2,"－")</f>
        <v>－</v>
      </c>
    </row>
    <row r="244" spans="1:9" ht="18" customHeight="1" x14ac:dyDescent="0.15">
      <c r="A244" s="38"/>
      <c r="B244" s="83"/>
      <c r="C244" s="83"/>
      <c r="D244" s="83"/>
      <c r="E244" s="39"/>
      <c r="F244" s="40"/>
      <c r="G244" s="40"/>
      <c r="H244" s="35" t="str">
        <f>IF(A244=1,1*F244*G244,"－")</f>
        <v>－</v>
      </c>
      <c r="I244" s="36" t="str">
        <f>IF(A244=1,1*F244*2,"－")</f>
        <v>－</v>
      </c>
    </row>
    <row r="245" spans="1:9" ht="18" customHeight="1" x14ac:dyDescent="0.15">
      <c r="A245" s="38"/>
      <c r="B245" s="83"/>
      <c r="C245" s="83"/>
      <c r="D245" s="83"/>
      <c r="E245" s="39"/>
      <c r="F245" s="40"/>
      <c r="G245" s="40"/>
      <c r="H245" s="35" t="str">
        <f>IF(A245=1,1*F245*G245,"－")</f>
        <v>－</v>
      </c>
      <c r="I245" s="36" t="str">
        <f>IF(A245=1,1*F245*2,"－")</f>
        <v>－</v>
      </c>
    </row>
    <row r="246" spans="1:9" ht="18" customHeight="1" x14ac:dyDescent="0.15">
      <c r="A246" s="44" t="s">
        <v>226</v>
      </c>
      <c r="B246" s="44"/>
      <c r="C246" s="44"/>
      <c r="D246" s="44"/>
      <c r="E246" s="20"/>
    </row>
    <row r="247" spans="1:9" ht="18" customHeight="1" x14ac:dyDescent="0.15">
      <c r="A247" s="44"/>
      <c r="B247" s="44"/>
      <c r="C247" s="44"/>
      <c r="D247" s="44"/>
      <c r="E247" s="20"/>
    </row>
    <row r="248" spans="1:9" ht="18" customHeight="1" x14ac:dyDescent="0.15">
      <c r="A248" s="19"/>
      <c r="B248" s="19"/>
      <c r="C248" s="19"/>
      <c r="D248" s="19"/>
      <c r="E248" s="20"/>
    </row>
    <row r="249" spans="1:9" ht="18" customHeight="1" x14ac:dyDescent="0.15">
      <c r="A249" s="21" t="s">
        <v>251</v>
      </c>
      <c r="B249" s="21"/>
      <c r="C249" s="21"/>
      <c r="D249" s="21"/>
      <c r="E249" s="20"/>
      <c r="F249" s="9"/>
      <c r="G249" s="9"/>
      <c r="H249" s="9"/>
    </row>
    <row r="250" spans="1:9" s="30" customFormat="1" ht="18" customHeight="1" x14ac:dyDescent="0.15">
      <c r="A250" s="90" t="s">
        <v>221</v>
      </c>
      <c r="B250" s="87" t="s">
        <v>272</v>
      </c>
      <c r="C250" s="88"/>
      <c r="D250" s="89"/>
      <c r="E250" s="92" t="s">
        <v>321</v>
      </c>
      <c r="F250" s="92" t="s">
        <v>223</v>
      </c>
      <c r="G250" s="92" t="s">
        <v>224</v>
      </c>
      <c r="H250" s="92" t="s">
        <v>225</v>
      </c>
    </row>
    <row r="251" spans="1:9" s="30" customFormat="1" ht="81" customHeight="1" x14ac:dyDescent="0.15">
      <c r="A251" s="91"/>
      <c r="B251" s="81" t="s">
        <v>273</v>
      </c>
      <c r="C251" s="81" t="s">
        <v>274</v>
      </c>
      <c r="D251" s="81" t="s">
        <v>275</v>
      </c>
      <c r="E251" s="93"/>
      <c r="F251" s="93"/>
      <c r="G251" s="93"/>
      <c r="H251" s="93"/>
    </row>
    <row r="252" spans="1:9" ht="18" customHeight="1" x14ac:dyDescent="0.15">
      <c r="A252" s="38"/>
      <c r="B252" s="83"/>
      <c r="C252" s="83" t="s">
        <v>186</v>
      </c>
      <c r="D252" s="83"/>
      <c r="E252" s="39" t="s">
        <v>175</v>
      </c>
      <c r="F252" s="40"/>
      <c r="G252" s="40"/>
      <c r="H252" s="35" t="str">
        <f t="shared" ref="H252:H255" si="24">IF(A252=1,1*F252*G252,"－")</f>
        <v>－</v>
      </c>
      <c r="I252" s="36" t="str">
        <f t="shared" ref="I252:I255" si="25">IF(A252=1,1*F252*2,"－")</f>
        <v>－</v>
      </c>
    </row>
    <row r="253" spans="1:9" ht="30" customHeight="1" x14ac:dyDescent="0.15">
      <c r="A253" s="38"/>
      <c r="B253" s="83" t="s">
        <v>186</v>
      </c>
      <c r="C253" s="83" t="s">
        <v>186</v>
      </c>
      <c r="D253" s="83"/>
      <c r="E253" s="39" t="s">
        <v>146</v>
      </c>
      <c r="F253" s="40"/>
      <c r="G253" s="40"/>
      <c r="H253" s="35" t="str">
        <f t="shared" si="24"/>
        <v>－</v>
      </c>
      <c r="I253" s="36" t="str">
        <f t="shared" si="25"/>
        <v>－</v>
      </c>
    </row>
    <row r="254" spans="1:9" ht="18" customHeight="1" x14ac:dyDescent="0.15">
      <c r="A254" s="31"/>
      <c r="B254" s="82"/>
      <c r="C254" s="82"/>
      <c r="D254" s="82"/>
      <c r="E254" s="32"/>
      <c r="F254" s="34"/>
      <c r="G254" s="34"/>
      <c r="H254" s="35" t="str">
        <f t="shared" si="24"/>
        <v>－</v>
      </c>
      <c r="I254" s="36" t="str">
        <f t="shared" si="25"/>
        <v>－</v>
      </c>
    </row>
    <row r="255" spans="1:9" ht="18" customHeight="1" x14ac:dyDescent="0.15">
      <c r="A255" s="31"/>
      <c r="B255" s="82"/>
      <c r="C255" s="82"/>
      <c r="D255" s="82"/>
      <c r="E255" s="32"/>
      <c r="F255" s="34"/>
      <c r="G255" s="34"/>
      <c r="H255" s="35" t="str">
        <f t="shared" si="24"/>
        <v>－</v>
      </c>
      <c r="I255" s="36" t="str">
        <f t="shared" si="25"/>
        <v>－</v>
      </c>
    </row>
    <row r="256" spans="1:9" ht="18" customHeight="1" x14ac:dyDescent="0.15">
      <c r="A256" s="44" t="s">
        <v>229</v>
      </c>
      <c r="B256" s="44"/>
      <c r="C256" s="44"/>
      <c r="D256" s="44"/>
      <c r="E256" s="20"/>
    </row>
  </sheetData>
  <mergeCells count="108">
    <mergeCell ref="A250:A251"/>
    <mergeCell ref="B250:D250"/>
    <mergeCell ref="E250:E251"/>
    <mergeCell ref="F250:F251"/>
    <mergeCell ref="G250:G251"/>
    <mergeCell ref="H250:H251"/>
    <mergeCell ref="A240:A241"/>
    <mergeCell ref="B240:D240"/>
    <mergeCell ref="E240:E241"/>
    <mergeCell ref="F240:F241"/>
    <mergeCell ref="G240:G241"/>
    <mergeCell ref="H240:H241"/>
    <mergeCell ref="A228:A229"/>
    <mergeCell ref="B228:D228"/>
    <mergeCell ref="E228:E229"/>
    <mergeCell ref="F228:F229"/>
    <mergeCell ref="G228:G229"/>
    <mergeCell ref="H228:H229"/>
    <mergeCell ref="A216:A217"/>
    <mergeCell ref="B216:D216"/>
    <mergeCell ref="E216:E217"/>
    <mergeCell ref="F216:F217"/>
    <mergeCell ref="G216:G217"/>
    <mergeCell ref="H216:H217"/>
    <mergeCell ref="A196:A197"/>
    <mergeCell ref="B196:D196"/>
    <mergeCell ref="E196:E197"/>
    <mergeCell ref="F196:F197"/>
    <mergeCell ref="G196:G197"/>
    <mergeCell ref="H196:H197"/>
    <mergeCell ref="A182:A183"/>
    <mergeCell ref="B182:D182"/>
    <mergeCell ref="E182:E183"/>
    <mergeCell ref="F182:F183"/>
    <mergeCell ref="G182:G183"/>
    <mergeCell ref="H182:H183"/>
    <mergeCell ref="A168:A169"/>
    <mergeCell ref="B168:D168"/>
    <mergeCell ref="E168:E169"/>
    <mergeCell ref="F168:F169"/>
    <mergeCell ref="G168:G169"/>
    <mergeCell ref="H168:H169"/>
    <mergeCell ref="A157:A158"/>
    <mergeCell ref="B157:D157"/>
    <mergeCell ref="E157:E158"/>
    <mergeCell ref="F157:F158"/>
    <mergeCell ref="G157:G158"/>
    <mergeCell ref="H157:H158"/>
    <mergeCell ref="A145:A146"/>
    <mergeCell ref="B145:D145"/>
    <mergeCell ref="E145:E146"/>
    <mergeCell ref="F145:F146"/>
    <mergeCell ref="G145:G146"/>
    <mergeCell ref="H145:H146"/>
    <mergeCell ref="A129:A130"/>
    <mergeCell ref="B129:D129"/>
    <mergeCell ref="E129:E130"/>
    <mergeCell ref="F129:F130"/>
    <mergeCell ref="G129:G130"/>
    <mergeCell ref="H129:H130"/>
    <mergeCell ref="A114:A115"/>
    <mergeCell ref="B114:D114"/>
    <mergeCell ref="E114:E115"/>
    <mergeCell ref="F114:F115"/>
    <mergeCell ref="G114:G115"/>
    <mergeCell ref="H114:H115"/>
    <mergeCell ref="A95:A96"/>
    <mergeCell ref="B95:D95"/>
    <mergeCell ref="E95:E96"/>
    <mergeCell ref="F95:F96"/>
    <mergeCell ref="G95:G96"/>
    <mergeCell ref="H95:H96"/>
    <mergeCell ref="A74:A75"/>
    <mergeCell ref="B74:D74"/>
    <mergeCell ref="E74:E75"/>
    <mergeCell ref="F74:F75"/>
    <mergeCell ref="G74:G75"/>
    <mergeCell ref="H74:H75"/>
    <mergeCell ref="A57:A58"/>
    <mergeCell ref="B57:D57"/>
    <mergeCell ref="E57:E58"/>
    <mergeCell ref="F57:F58"/>
    <mergeCell ref="G57:G58"/>
    <mergeCell ref="H57:H58"/>
    <mergeCell ref="A45:A46"/>
    <mergeCell ref="B45:D45"/>
    <mergeCell ref="E45:E46"/>
    <mergeCell ref="F45:F46"/>
    <mergeCell ref="G45:G46"/>
    <mergeCell ref="H45:H46"/>
    <mergeCell ref="A29:A30"/>
    <mergeCell ref="B29:D29"/>
    <mergeCell ref="E29:E30"/>
    <mergeCell ref="F29:F30"/>
    <mergeCell ref="G29:G30"/>
    <mergeCell ref="H29:H30"/>
    <mergeCell ref="B13:D13"/>
    <mergeCell ref="A13:A14"/>
    <mergeCell ref="E13:E14"/>
    <mergeCell ref="F13:F14"/>
    <mergeCell ref="G13:G14"/>
    <mergeCell ref="H13:H14"/>
    <mergeCell ref="B2:E2"/>
    <mergeCell ref="B3:E3"/>
    <mergeCell ref="B4:E4"/>
    <mergeCell ref="B5:E5"/>
    <mergeCell ref="B6:E6"/>
    <mergeCell ref="B7:E7"/>
  </mergeCells>
  <phoneticPr fontId="2"/>
  <pageMargins left="0.70866141732283472" right="0.70866141732283472" top="0.74803149606299213" bottom="0.74803149606299213" header="0.31496062992125984" footer="0.31496062992125984"/>
  <pageSetup paperSize="9" scale="59" fitToHeight="5" orientation="portrait" r:id="rId1"/>
  <rowBreaks count="4" manualBreakCount="4">
    <brk id="54" max="8" man="1"/>
    <brk id="112" max="8" man="1"/>
    <brk id="165" max="8" man="1"/>
    <brk id="2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3"/>
  <sheetViews>
    <sheetView showGridLines="0" view="pageBreakPreview" zoomScale="80" zoomScaleNormal="80" zoomScaleSheetLayoutView="80" workbookViewId="0"/>
  </sheetViews>
  <sheetFormatPr defaultRowHeight="13.5" x14ac:dyDescent="0.15"/>
  <cols>
    <col min="1" max="1" width="6.125" style="13" customWidth="1"/>
    <col min="2" max="2" width="88.75" style="2" customWidth="1"/>
    <col min="3" max="3" width="17.375" style="2" bestFit="1" customWidth="1"/>
    <col min="4" max="4" width="10" style="3" customWidth="1"/>
    <col min="5" max="6" width="9.5" style="3" customWidth="1"/>
    <col min="7" max="7" width="9.5" style="4" customWidth="1"/>
    <col min="8" max="8" width="9" style="5"/>
    <col min="9" max="256" width="9" style="6"/>
    <col min="257" max="257" width="6.125" style="6" customWidth="1"/>
    <col min="258" max="258" width="88.75" style="6" customWidth="1"/>
    <col min="259" max="259" width="17.375" style="6" bestFit="1" customWidth="1"/>
    <col min="260" max="260" width="10" style="6" customWidth="1"/>
    <col min="261" max="263" width="9.5" style="6" customWidth="1"/>
    <col min="264" max="512" width="9" style="6"/>
    <col min="513" max="513" width="6.125" style="6" customWidth="1"/>
    <col min="514" max="514" width="88.75" style="6" customWidth="1"/>
    <col min="515" max="515" width="17.375" style="6" bestFit="1" customWidth="1"/>
    <col min="516" max="516" width="10" style="6" customWidth="1"/>
    <col min="517" max="519" width="9.5" style="6" customWidth="1"/>
    <col min="520" max="768" width="9" style="6"/>
    <col min="769" max="769" width="6.125" style="6" customWidth="1"/>
    <col min="770" max="770" width="88.75" style="6" customWidth="1"/>
    <col min="771" max="771" width="17.375" style="6" bestFit="1" customWidth="1"/>
    <col min="772" max="772" width="10" style="6" customWidth="1"/>
    <col min="773" max="775" width="9.5" style="6" customWidth="1"/>
    <col min="776" max="1024" width="9" style="6"/>
    <col min="1025" max="1025" width="6.125" style="6" customWidth="1"/>
    <col min="1026" max="1026" width="88.75" style="6" customWidth="1"/>
    <col min="1027" max="1027" width="17.375" style="6" bestFit="1" customWidth="1"/>
    <col min="1028" max="1028" width="10" style="6" customWidth="1"/>
    <col min="1029" max="1031" width="9.5" style="6" customWidth="1"/>
    <col min="1032" max="1280" width="9" style="6"/>
    <col min="1281" max="1281" width="6.125" style="6" customWidth="1"/>
    <col min="1282" max="1282" width="88.75" style="6" customWidth="1"/>
    <col min="1283" max="1283" width="17.375" style="6" bestFit="1" customWidth="1"/>
    <col min="1284" max="1284" width="10" style="6" customWidth="1"/>
    <col min="1285" max="1287" width="9.5" style="6" customWidth="1"/>
    <col min="1288" max="1536" width="9" style="6"/>
    <col min="1537" max="1537" width="6.125" style="6" customWidth="1"/>
    <col min="1538" max="1538" width="88.75" style="6" customWidth="1"/>
    <col min="1539" max="1539" width="17.375" style="6" bestFit="1" customWidth="1"/>
    <col min="1540" max="1540" width="10" style="6" customWidth="1"/>
    <col min="1541" max="1543" width="9.5" style="6" customWidth="1"/>
    <col min="1544" max="1792" width="9" style="6"/>
    <col min="1793" max="1793" width="6.125" style="6" customWidth="1"/>
    <col min="1794" max="1794" width="88.75" style="6" customWidth="1"/>
    <col min="1795" max="1795" width="17.375" style="6" bestFit="1" customWidth="1"/>
    <col min="1796" max="1796" width="10" style="6" customWidth="1"/>
    <col min="1797" max="1799" width="9.5" style="6" customWidth="1"/>
    <col min="1800" max="2048" width="9" style="6"/>
    <col min="2049" max="2049" width="6.125" style="6" customWidth="1"/>
    <col min="2050" max="2050" width="88.75" style="6" customWidth="1"/>
    <col min="2051" max="2051" width="17.375" style="6" bestFit="1" customWidth="1"/>
    <col min="2052" max="2052" width="10" style="6" customWidth="1"/>
    <col min="2053" max="2055" width="9.5" style="6" customWidth="1"/>
    <col min="2056" max="2304" width="9" style="6"/>
    <col min="2305" max="2305" width="6.125" style="6" customWidth="1"/>
    <col min="2306" max="2306" width="88.75" style="6" customWidth="1"/>
    <col min="2307" max="2307" width="17.375" style="6" bestFit="1" customWidth="1"/>
    <col min="2308" max="2308" width="10" style="6" customWidth="1"/>
    <col min="2309" max="2311" width="9.5" style="6" customWidth="1"/>
    <col min="2312" max="2560" width="9" style="6"/>
    <col min="2561" max="2561" width="6.125" style="6" customWidth="1"/>
    <col min="2562" max="2562" width="88.75" style="6" customWidth="1"/>
    <col min="2563" max="2563" width="17.375" style="6" bestFit="1" customWidth="1"/>
    <col min="2564" max="2564" width="10" style="6" customWidth="1"/>
    <col min="2565" max="2567" width="9.5" style="6" customWidth="1"/>
    <col min="2568" max="2816" width="9" style="6"/>
    <col min="2817" max="2817" width="6.125" style="6" customWidth="1"/>
    <col min="2818" max="2818" width="88.75" style="6" customWidth="1"/>
    <col min="2819" max="2819" width="17.375" style="6" bestFit="1" customWidth="1"/>
    <col min="2820" max="2820" width="10" style="6" customWidth="1"/>
    <col min="2821" max="2823" width="9.5" style="6" customWidth="1"/>
    <col min="2824" max="3072" width="9" style="6"/>
    <col min="3073" max="3073" width="6.125" style="6" customWidth="1"/>
    <col min="3074" max="3074" width="88.75" style="6" customWidth="1"/>
    <col min="3075" max="3075" width="17.375" style="6" bestFit="1" customWidth="1"/>
    <col min="3076" max="3076" width="10" style="6" customWidth="1"/>
    <col min="3077" max="3079" width="9.5" style="6" customWidth="1"/>
    <col min="3080" max="3328" width="9" style="6"/>
    <col min="3329" max="3329" width="6.125" style="6" customWidth="1"/>
    <col min="3330" max="3330" width="88.75" style="6" customWidth="1"/>
    <col min="3331" max="3331" width="17.375" style="6" bestFit="1" customWidth="1"/>
    <col min="3332" max="3332" width="10" style="6" customWidth="1"/>
    <col min="3333" max="3335" width="9.5" style="6" customWidth="1"/>
    <col min="3336" max="3584" width="9" style="6"/>
    <col min="3585" max="3585" width="6.125" style="6" customWidth="1"/>
    <col min="3586" max="3586" width="88.75" style="6" customWidth="1"/>
    <col min="3587" max="3587" width="17.375" style="6" bestFit="1" customWidth="1"/>
    <col min="3588" max="3588" width="10" style="6" customWidth="1"/>
    <col min="3589" max="3591" width="9.5" style="6" customWidth="1"/>
    <col min="3592" max="3840" width="9" style="6"/>
    <col min="3841" max="3841" width="6.125" style="6" customWidth="1"/>
    <col min="3842" max="3842" width="88.75" style="6" customWidth="1"/>
    <col min="3843" max="3843" width="17.375" style="6" bestFit="1" customWidth="1"/>
    <col min="3844" max="3844" width="10" style="6" customWidth="1"/>
    <col min="3845" max="3847" width="9.5" style="6" customWidth="1"/>
    <col min="3848" max="4096" width="9" style="6"/>
    <col min="4097" max="4097" width="6.125" style="6" customWidth="1"/>
    <col min="4098" max="4098" width="88.75" style="6" customWidth="1"/>
    <col min="4099" max="4099" width="17.375" style="6" bestFit="1" customWidth="1"/>
    <col min="4100" max="4100" width="10" style="6" customWidth="1"/>
    <col min="4101" max="4103" width="9.5" style="6" customWidth="1"/>
    <col min="4104" max="4352" width="9" style="6"/>
    <col min="4353" max="4353" width="6.125" style="6" customWidth="1"/>
    <col min="4354" max="4354" width="88.75" style="6" customWidth="1"/>
    <col min="4355" max="4355" width="17.375" style="6" bestFit="1" customWidth="1"/>
    <col min="4356" max="4356" width="10" style="6" customWidth="1"/>
    <col min="4357" max="4359" width="9.5" style="6" customWidth="1"/>
    <col min="4360" max="4608" width="9" style="6"/>
    <col min="4609" max="4609" width="6.125" style="6" customWidth="1"/>
    <col min="4610" max="4610" width="88.75" style="6" customWidth="1"/>
    <col min="4611" max="4611" width="17.375" style="6" bestFit="1" customWidth="1"/>
    <col min="4612" max="4612" width="10" style="6" customWidth="1"/>
    <col min="4613" max="4615" width="9.5" style="6" customWidth="1"/>
    <col min="4616" max="4864" width="9" style="6"/>
    <col min="4865" max="4865" width="6.125" style="6" customWidth="1"/>
    <col min="4866" max="4866" width="88.75" style="6" customWidth="1"/>
    <col min="4867" max="4867" width="17.375" style="6" bestFit="1" customWidth="1"/>
    <col min="4868" max="4868" width="10" style="6" customWidth="1"/>
    <col min="4869" max="4871" width="9.5" style="6" customWidth="1"/>
    <col min="4872" max="5120" width="9" style="6"/>
    <col min="5121" max="5121" width="6.125" style="6" customWidth="1"/>
    <col min="5122" max="5122" width="88.75" style="6" customWidth="1"/>
    <col min="5123" max="5123" width="17.375" style="6" bestFit="1" customWidth="1"/>
    <col min="5124" max="5124" width="10" style="6" customWidth="1"/>
    <col min="5125" max="5127" width="9.5" style="6" customWidth="1"/>
    <col min="5128" max="5376" width="9" style="6"/>
    <col min="5377" max="5377" width="6.125" style="6" customWidth="1"/>
    <col min="5378" max="5378" width="88.75" style="6" customWidth="1"/>
    <col min="5379" max="5379" width="17.375" style="6" bestFit="1" customWidth="1"/>
    <col min="5380" max="5380" width="10" style="6" customWidth="1"/>
    <col min="5381" max="5383" width="9.5" style="6" customWidth="1"/>
    <col min="5384" max="5632" width="9" style="6"/>
    <col min="5633" max="5633" width="6.125" style="6" customWidth="1"/>
    <col min="5634" max="5634" width="88.75" style="6" customWidth="1"/>
    <col min="5635" max="5635" width="17.375" style="6" bestFit="1" customWidth="1"/>
    <col min="5636" max="5636" width="10" style="6" customWidth="1"/>
    <col min="5637" max="5639" width="9.5" style="6" customWidth="1"/>
    <col min="5640" max="5888" width="9" style="6"/>
    <col min="5889" max="5889" width="6.125" style="6" customWidth="1"/>
    <col min="5890" max="5890" width="88.75" style="6" customWidth="1"/>
    <col min="5891" max="5891" width="17.375" style="6" bestFit="1" customWidth="1"/>
    <col min="5892" max="5892" width="10" style="6" customWidth="1"/>
    <col min="5893" max="5895" width="9.5" style="6" customWidth="1"/>
    <col min="5896" max="6144" width="9" style="6"/>
    <col min="6145" max="6145" width="6.125" style="6" customWidth="1"/>
    <col min="6146" max="6146" width="88.75" style="6" customWidth="1"/>
    <col min="6147" max="6147" width="17.375" style="6" bestFit="1" customWidth="1"/>
    <col min="6148" max="6148" width="10" style="6" customWidth="1"/>
    <col min="6149" max="6151" width="9.5" style="6" customWidth="1"/>
    <col min="6152" max="6400" width="9" style="6"/>
    <col min="6401" max="6401" width="6.125" style="6" customWidth="1"/>
    <col min="6402" max="6402" width="88.75" style="6" customWidth="1"/>
    <col min="6403" max="6403" width="17.375" style="6" bestFit="1" customWidth="1"/>
    <col min="6404" max="6404" width="10" style="6" customWidth="1"/>
    <col min="6405" max="6407" width="9.5" style="6" customWidth="1"/>
    <col min="6408" max="6656" width="9" style="6"/>
    <col min="6657" max="6657" width="6.125" style="6" customWidth="1"/>
    <col min="6658" max="6658" width="88.75" style="6" customWidth="1"/>
    <col min="6659" max="6659" width="17.375" style="6" bestFit="1" customWidth="1"/>
    <col min="6660" max="6660" width="10" style="6" customWidth="1"/>
    <col min="6661" max="6663" width="9.5" style="6" customWidth="1"/>
    <col min="6664" max="6912" width="9" style="6"/>
    <col min="6913" max="6913" width="6.125" style="6" customWidth="1"/>
    <col min="6914" max="6914" width="88.75" style="6" customWidth="1"/>
    <col min="6915" max="6915" width="17.375" style="6" bestFit="1" customWidth="1"/>
    <col min="6916" max="6916" width="10" style="6" customWidth="1"/>
    <col min="6917" max="6919" width="9.5" style="6" customWidth="1"/>
    <col min="6920" max="7168" width="9" style="6"/>
    <col min="7169" max="7169" width="6.125" style="6" customWidth="1"/>
    <col min="7170" max="7170" width="88.75" style="6" customWidth="1"/>
    <col min="7171" max="7171" width="17.375" style="6" bestFit="1" customWidth="1"/>
    <col min="7172" max="7172" width="10" style="6" customWidth="1"/>
    <col min="7173" max="7175" width="9.5" style="6" customWidth="1"/>
    <col min="7176" max="7424" width="9" style="6"/>
    <col min="7425" max="7425" width="6.125" style="6" customWidth="1"/>
    <col min="7426" max="7426" width="88.75" style="6" customWidth="1"/>
    <col min="7427" max="7427" width="17.375" style="6" bestFit="1" customWidth="1"/>
    <col min="7428" max="7428" width="10" style="6" customWidth="1"/>
    <col min="7429" max="7431" width="9.5" style="6" customWidth="1"/>
    <col min="7432" max="7680" width="9" style="6"/>
    <col min="7681" max="7681" width="6.125" style="6" customWidth="1"/>
    <col min="7682" max="7682" width="88.75" style="6" customWidth="1"/>
    <col min="7683" max="7683" width="17.375" style="6" bestFit="1" customWidth="1"/>
    <col min="7684" max="7684" width="10" style="6" customWidth="1"/>
    <col min="7685" max="7687" width="9.5" style="6" customWidth="1"/>
    <col min="7688" max="7936" width="9" style="6"/>
    <col min="7937" max="7937" width="6.125" style="6" customWidth="1"/>
    <col min="7938" max="7938" width="88.75" style="6" customWidth="1"/>
    <col min="7939" max="7939" width="17.375" style="6" bestFit="1" customWidth="1"/>
    <col min="7940" max="7940" width="10" style="6" customWidth="1"/>
    <col min="7941" max="7943" width="9.5" style="6" customWidth="1"/>
    <col min="7944" max="8192" width="9" style="6"/>
    <col min="8193" max="8193" width="6.125" style="6" customWidth="1"/>
    <col min="8194" max="8194" width="88.75" style="6" customWidth="1"/>
    <col min="8195" max="8195" width="17.375" style="6" bestFit="1" customWidth="1"/>
    <col min="8196" max="8196" width="10" style="6" customWidth="1"/>
    <col min="8197" max="8199" width="9.5" style="6" customWidth="1"/>
    <col min="8200" max="8448" width="9" style="6"/>
    <col min="8449" max="8449" width="6.125" style="6" customWidth="1"/>
    <col min="8450" max="8450" width="88.75" style="6" customWidth="1"/>
    <col min="8451" max="8451" width="17.375" style="6" bestFit="1" customWidth="1"/>
    <col min="8452" max="8452" width="10" style="6" customWidth="1"/>
    <col min="8453" max="8455" width="9.5" style="6" customWidth="1"/>
    <col min="8456" max="8704" width="9" style="6"/>
    <col min="8705" max="8705" width="6.125" style="6" customWidth="1"/>
    <col min="8706" max="8706" width="88.75" style="6" customWidth="1"/>
    <col min="8707" max="8707" width="17.375" style="6" bestFit="1" customWidth="1"/>
    <col min="8708" max="8708" width="10" style="6" customWidth="1"/>
    <col min="8709" max="8711" width="9.5" style="6" customWidth="1"/>
    <col min="8712" max="8960" width="9" style="6"/>
    <col min="8961" max="8961" width="6.125" style="6" customWidth="1"/>
    <col min="8962" max="8962" width="88.75" style="6" customWidth="1"/>
    <col min="8963" max="8963" width="17.375" style="6" bestFit="1" customWidth="1"/>
    <col min="8964" max="8964" width="10" style="6" customWidth="1"/>
    <col min="8965" max="8967" width="9.5" style="6" customWidth="1"/>
    <col min="8968" max="9216" width="9" style="6"/>
    <col min="9217" max="9217" width="6.125" style="6" customWidth="1"/>
    <col min="9218" max="9218" width="88.75" style="6" customWidth="1"/>
    <col min="9219" max="9219" width="17.375" style="6" bestFit="1" customWidth="1"/>
    <col min="9220" max="9220" width="10" style="6" customWidth="1"/>
    <col min="9221" max="9223" width="9.5" style="6" customWidth="1"/>
    <col min="9224" max="9472" width="9" style="6"/>
    <col min="9473" max="9473" width="6.125" style="6" customWidth="1"/>
    <col min="9474" max="9474" width="88.75" style="6" customWidth="1"/>
    <col min="9475" max="9475" width="17.375" style="6" bestFit="1" customWidth="1"/>
    <col min="9476" max="9476" width="10" style="6" customWidth="1"/>
    <col min="9477" max="9479" width="9.5" style="6" customWidth="1"/>
    <col min="9480" max="9728" width="9" style="6"/>
    <col min="9729" max="9729" width="6.125" style="6" customWidth="1"/>
    <col min="9730" max="9730" width="88.75" style="6" customWidth="1"/>
    <col min="9731" max="9731" width="17.375" style="6" bestFit="1" customWidth="1"/>
    <col min="9732" max="9732" width="10" style="6" customWidth="1"/>
    <col min="9733" max="9735" width="9.5" style="6" customWidth="1"/>
    <col min="9736" max="9984" width="9" style="6"/>
    <col min="9985" max="9985" width="6.125" style="6" customWidth="1"/>
    <col min="9986" max="9986" width="88.75" style="6" customWidth="1"/>
    <col min="9987" max="9987" width="17.375" style="6" bestFit="1" customWidth="1"/>
    <col min="9988" max="9988" width="10" style="6" customWidth="1"/>
    <col min="9989" max="9991" width="9.5" style="6" customWidth="1"/>
    <col min="9992" max="10240" width="9" style="6"/>
    <col min="10241" max="10241" width="6.125" style="6" customWidth="1"/>
    <col min="10242" max="10242" width="88.75" style="6" customWidth="1"/>
    <col min="10243" max="10243" width="17.375" style="6" bestFit="1" customWidth="1"/>
    <col min="10244" max="10244" width="10" style="6" customWidth="1"/>
    <col min="10245" max="10247" width="9.5" style="6" customWidth="1"/>
    <col min="10248" max="10496" width="9" style="6"/>
    <col min="10497" max="10497" width="6.125" style="6" customWidth="1"/>
    <col min="10498" max="10498" width="88.75" style="6" customWidth="1"/>
    <col min="10499" max="10499" width="17.375" style="6" bestFit="1" customWidth="1"/>
    <col min="10500" max="10500" width="10" style="6" customWidth="1"/>
    <col min="10501" max="10503" width="9.5" style="6" customWidth="1"/>
    <col min="10504" max="10752" width="9" style="6"/>
    <col min="10753" max="10753" width="6.125" style="6" customWidth="1"/>
    <col min="10754" max="10754" width="88.75" style="6" customWidth="1"/>
    <col min="10755" max="10755" width="17.375" style="6" bestFit="1" customWidth="1"/>
    <col min="10756" max="10756" width="10" style="6" customWidth="1"/>
    <col min="10757" max="10759" width="9.5" style="6" customWidth="1"/>
    <col min="10760" max="11008" width="9" style="6"/>
    <col min="11009" max="11009" width="6.125" style="6" customWidth="1"/>
    <col min="11010" max="11010" width="88.75" style="6" customWidth="1"/>
    <col min="11011" max="11011" width="17.375" style="6" bestFit="1" customWidth="1"/>
    <col min="11012" max="11012" width="10" style="6" customWidth="1"/>
    <col min="11013" max="11015" width="9.5" style="6" customWidth="1"/>
    <col min="11016" max="11264" width="9" style="6"/>
    <col min="11265" max="11265" width="6.125" style="6" customWidth="1"/>
    <col min="11266" max="11266" width="88.75" style="6" customWidth="1"/>
    <col min="11267" max="11267" width="17.375" style="6" bestFit="1" customWidth="1"/>
    <col min="11268" max="11268" width="10" style="6" customWidth="1"/>
    <col min="11269" max="11271" width="9.5" style="6" customWidth="1"/>
    <col min="11272" max="11520" width="9" style="6"/>
    <col min="11521" max="11521" width="6.125" style="6" customWidth="1"/>
    <col min="11522" max="11522" width="88.75" style="6" customWidth="1"/>
    <col min="11523" max="11523" width="17.375" style="6" bestFit="1" customWidth="1"/>
    <col min="11524" max="11524" width="10" style="6" customWidth="1"/>
    <col min="11525" max="11527" width="9.5" style="6" customWidth="1"/>
    <col min="11528" max="11776" width="9" style="6"/>
    <col min="11777" max="11777" width="6.125" style="6" customWidth="1"/>
    <col min="11778" max="11778" width="88.75" style="6" customWidth="1"/>
    <col min="11779" max="11779" width="17.375" style="6" bestFit="1" customWidth="1"/>
    <col min="11780" max="11780" width="10" style="6" customWidth="1"/>
    <col min="11781" max="11783" width="9.5" style="6" customWidth="1"/>
    <col min="11784" max="12032" width="9" style="6"/>
    <col min="12033" max="12033" width="6.125" style="6" customWidth="1"/>
    <col min="12034" max="12034" width="88.75" style="6" customWidth="1"/>
    <col min="12035" max="12035" width="17.375" style="6" bestFit="1" customWidth="1"/>
    <col min="12036" max="12036" width="10" style="6" customWidth="1"/>
    <col min="12037" max="12039" width="9.5" style="6" customWidth="1"/>
    <col min="12040" max="12288" width="9" style="6"/>
    <col min="12289" max="12289" width="6.125" style="6" customWidth="1"/>
    <col min="12290" max="12290" width="88.75" style="6" customWidth="1"/>
    <col min="12291" max="12291" width="17.375" style="6" bestFit="1" customWidth="1"/>
    <col min="12292" max="12292" width="10" style="6" customWidth="1"/>
    <col min="12293" max="12295" width="9.5" style="6" customWidth="1"/>
    <col min="12296" max="12544" width="9" style="6"/>
    <col min="12545" max="12545" width="6.125" style="6" customWidth="1"/>
    <col min="12546" max="12546" width="88.75" style="6" customWidth="1"/>
    <col min="12547" max="12547" width="17.375" style="6" bestFit="1" customWidth="1"/>
    <col min="12548" max="12548" width="10" style="6" customWidth="1"/>
    <col min="12549" max="12551" width="9.5" style="6" customWidth="1"/>
    <col min="12552" max="12800" width="9" style="6"/>
    <col min="12801" max="12801" width="6.125" style="6" customWidth="1"/>
    <col min="12802" max="12802" width="88.75" style="6" customWidth="1"/>
    <col min="12803" max="12803" width="17.375" style="6" bestFit="1" customWidth="1"/>
    <col min="12804" max="12804" width="10" style="6" customWidth="1"/>
    <col min="12805" max="12807" width="9.5" style="6" customWidth="1"/>
    <col min="12808" max="13056" width="9" style="6"/>
    <col min="13057" max="13057" width="6.125" style="6" customWidth="1"/>
    <col min="13058" max="13058" width="88.75" style="6" customWidth="1"/>
    <col min="13059" max="13059" width="17.375" style="6" bestFit="1" customWidth="1"/>
    <col min="13060" max="13060" width="10" style="6" customWidth="1"/>
    <col min="13061" max="13063" width="9.5" style="6" customWidth="1"/>
    <col min="13064" max="13312" width="9" style="6"/>
    <col min="13313" max="13313" width="6.125" style="6" customWidth="1"/>
    <col min="13314" max="13314" width="88.75" style="6" customWidth="1"/>
    <col min="13315" max="13315" width="17.375" style="6" bestFit="1" customWidth="1"/>
    <col min="13316" max="13316" width="10" style="6" customWidth="1"/>
    <col min="13317" max="13319" width="9.5" style="6" customWidth="1"/>
    <col min="13320" max="13568" width="9" style="6"/>
    <col min="13569" max="13569" width="6.125" style="6" customWidth="1"/>
    <col min="13570" max="13570" width="88.75" style="6" customWidth="1"/>
    <col min="13571" max="13571" width="17.375" style="6" bestFit="1" customWidth="1"/>
    <col min="13572" max="13572" width="10" style="6" customWidth="1"/>
    <col min="13573" max="13575" width="9.5" style="6" customWidth="1"/>
    <col min="13576" max="13824" width="9" style="6"/>
    <col min="13825" max="13825" width="6.125" style="6" customWidth="1"/>
    <col min="13826" max="13826" width="88.75" style="6" customWidth="1"/>
    <col min="13827" max="13827" width="17.375" style="6" bestFit="1" customWidth="1"/>
    <col min="13828" max="13828" width="10" style="6" customWidth="1"/>
    <col min="13829" max="13831" width="9.5" style="6" customWidth="1"/>
    <col min="13832" max="14080" width="9" style="6"/>
    <col min="14081" max="14081" width="6.125" style="6" customWidth="1"/>
    <col min="14082" max="14082" width="88.75" style="6" customWidth="1"/>
    <col min="14083" max="14083" width="17.375" style="6" bestFit="1" customWidth="1"/>
    <col min="14084" max="14084" width="10" style="6" customWidth="1"/>
    <col min="14085" max="14087" width="9.5" style="6" customWidth="1"/>
    <col min="14088" max="14336" width="9" style="6"/>
    <col min="14337" max="14337" width="6.125" style="6" customWidth="1"/>
    <col min="14338" max="14338" width="88.75" style="6" customWidth="1"/>
    <col min="14339" max="14339" width="17.375" style="6" bestFit="1" customWidth="1"/>
    <col min="14340" max="14340" width="10" style="6" customWidth="1"/>
    <col min="14341" max="14343" width="9.5" style="6" customWidth="1"/>
    <col min="14344" max="14592" width="9" style="6"/>
    <col min="14593" max="14593" width="6.125" style="6" customWidth="1"/>
    <col min="14594" max="14594" width="88.75" style="6" customWidth="1"/>
    <col min="14595" max="14595" width="17.375" style="6" bestFit="1" customWidth="1"/>
    <col min="14596" max="14596" width="10" style="6" customWidth="1"/>
    <col min="14597" max="14599" width="9.5" style="6" customWidth="1"/>
    <col min="14600" max="14848" width="9" style="6"/>
    <col min="14849" max="14849" width="6.125" style="6" customWidth="1"/>
    <col min="14850" max="14850" width="88.75" style="6" customWidth="1"/>
    <col min="14851" max="14851" width="17.375" style="6" bestFit="1" customWidth="1"/>
    <col min="14852" max="14852" width="10" style="6" customWidth="1"/>
    <col min="14853" max="14855" width="9.5" style="6" customWidth="1"/>
    <col min="14856" max="15104" width="9" style="6"/>
    <col min="15105" max="15105" width="6.125" style="6" customWidth="1"/>
    <col min="15106" max="15106" width="88.75" style="6" customWidth="1"/>
    <col min="15107" max="15107" width="17.375" style="6" bestFit="1" customWidth="1"/>
    <col min="15108" max="15108" width="10" style="6" customWidth="1"/>
    <col min="15109" max="15111" width="9.5" style="6" customWidth="1"/>
    <col min="15112" max="15360" width="9" style="6"/>
    <col min="15361" max="15361" width="6.125" style="6" customWidth="1"/>
    <col min="15362" max="15362" width="88.75" style="6" customWidth="1"/>
    <col min="15363" max="15363" width="17.375" style="6" bestFit="1" customWidth="1"/>
    <col min="15364" max="15364" width="10" style="6" customWidth="1"/>
    <col min="15365" max="15367" width="9.5" style="6" customWidth="1"/>
    <col min="15368" max="15616" width="9" style="6"/>
    <col min="15617" max="15617" width="6.125" style="6" customWidth="1"/>
    <col min="15618" max="15618" width="88.75" style="6" customWidth="1"/>
    <col min="15619" max="15619" width="17.375" style="6" bestFit="1" customWidth="1"/>
    <col min="15620" max="15620" width="10" style="6" customWidth="1"/>
    <col min="15621" max="15623" width="9.5" style="6" customWidth="1"/>
    <col min="15624" max="15872" width="9" style="6"/>
    <col min="15873" max="15873" width="6.125" style="6" customWidth="1"/>
    <col min="15874" max="15874" width="88.75" style="6" customWidth="1"/>
    <col min="15875" max="15875" width="17.375" style="6" bestFit="1" customWidth="1"/>
    <col min="15876" max="15876" width="10" style="6" customWidth="1"/>
    <col min="15877" max="15879" width="9.5" style="6" customWidth="1"/>
    <col min="15880" max="16128" width="9" style="6"/>
    <col min="16129" max="16129" width="6.125" style="6" customWidth="1"/>
    <col min="16130" max="16130" width="88.75" style="6" customWidth="1"/>
    <col min="16131" max="16131" width="17.375" style="6" bestFit="1" customWidth="1"/>
    <col min="16132" max="16132" width="10" style="6" customWidth="1"/>
    <col min="16133" max="16135" width="9.5" style="6" customWidth="1"/>
    <col min="16136" max="16384" width="9" style="6"/>
  </cols>
  <sheetData>
    <row r="1" spans="1:7" ht="21.75" customHeight="1" x14ac:dyDescent="0.15">
      <c r="A1" s="1" t="s">
        <v>322</v>
      </c>
    </row>
    <row r="2" spans="1:7" ht="20.25" customHeight="1" thickBot="1" x14ac:dyDescent="0.2">
      <c r="A2" s="7" t="s">
        <v>253</v>
      </c>
      <c r="B2" s="8" t="s">
        <v>205</v>
      </c>
      <c r="C2" s="8"/>
    </row>
    <row r="3" spans="1:7" ht="20.25" customHeight="1" thickTop="1" thickBot="1" x14ac:dyDescent="0.2">
      <c r="A3" s="7" t="s">
        <v>188</v>
      </c>
      <c r="B3" s="8" t="s">
        <v>206</v>
      </c>
      <c r="C3" s="8"/>
      <c r="D3" s="9" t="s">
        <v>207</v>
      </c>
      <c r="E3" s="10">
        <f>E9+E165+E273+E353</f>
        <v>0</v>
      </c>
      <c r="F3" s="11" t="s">
        <v>208</v>
      </c>
      <c r="G3" s="12">
        <f>G9+G165+G273+G353</f>
        <v>0</v>
      </c>
    </row>
    <row r="4" spans="1:7" ht="20.25" customHeight="1" thickTop="1" x14ac:dyDescent="0.15">
      <c r="A4" s="7" t="s">
        <v>188</v>
      </c>
      <c r="B4" s="8" t="s">
        <v>210</v>
      </c>
      <c r="C4" s="8"/>
    </row>
    <row r="5" spans="1:7" ht="30" customHeight="1" x14ac:dyDescent="0.15">
      <c r="A5" s="7" t="s">
        <v>188</v>
      </c>
      <c r="B5" s="8" t="s">
        <v>211</v>
      </c>
      <c r="C5" s="8"/>
    </row>
    <row r="6" spans="1:7" ht="30" customHeight="1" x14ac:dyDescent="0.15">
      <c r="A6" s="7" t="s">
        <v>188</v>
      </c>
      <c r="B6" s="8" t="s">
        <v>212</v>
      </c>
      <c r="C6" s="8"/>
      <c r="D6" s="4"/>
      <c r="E6" s="4"/>
      <c r="F6" s="4"/>
    </row>
    <row r="7" spans="1:7" ht="20.25" customHeight="1" x14ac:dyDescent="0.15">
      <c r="A7" s="7" t="s">
        <v>188</v>
      </c>
      <c r="B7" s="8" t="s">
        <v>213</v>
      </c>
      <c r="C7" s="8"/>
      <c r="D7" s="4"/>
      <c r="E7" s="4"/>
      <c r="F7" s="4"/>
    </row>
    <row r="8" spans="1:7" ht="14.25" thickBot="1" x14ac:dyDescent="0.2"/>
    <row r="9" spans="1:7" ht="20.25" customHeight="1" thickBot="1" x14ac:dyDescent="0.2">
      <c r="A9" s="14" t="s">
        <v>214</v>
      </c>
      <c r="B9" s="15"/>
      <c r="C9" s="15"/>
      <c r="D9" s="9" t="s">
        <v>215</v>
      </c>
      <c r="E9" s="16">
        <f>E11+E95+E121+E145</f>
        <v>0</v>
      </c>
      <c r="F9" s="17" t="s">
        <v>208</v>
      </c>
      <c r="G9" s="18">
        <f>G11+G95+G121+G145</f>
        <v>0</v>
      </c>
    </row>
    <row r="10" spans="1:7" ht="18" customHeight="1" x14ac:dyDescent="0.15">
      <c r="A10" s="19"/>
      <c r="B10" s="20"/>
      <c r="C10" s="20"/>
    </row>
    <row r="11" spans="1:7" ht="18" customHeight="1" x14ac:dyDescent="0.15">
      <c r="A11" s="21" t="s">
        <v>320</v>
      </c>
      <c r="B11" s="20"/>
      <c r="C11" s="20"/>
      <c r="D11" s="9" t="s">
        <v>218</v>
      </c>
      <c r="E11" s="22">
        <f>SUM(F14:F34)+SUM(F40:F56)+SUM(F62:F91)</f>
        <v>0</v>
      </c>
      <c r="F11" s="23" t="s">
        <v>208</v>
      </c>
      <c r="G11" s="24">
        <f>SUM(G14:G34)+SUM(G40:G56)+SUM(G62:G91)</f>
        <v>0</v>
      </c>
    </row>
    <row r="12" spans="1:7" ht="18" customHeight="1" x14ac:dyDescent="0.15">
      <c r="A12" s="21" t="s">
        <v>220</v>
      </c>
      <c r="B12" s="20"/>
      <c r="C12" s="20"/>
      <c r="E12" s="25"/>
      <c r="F12" s="26"/>
      <c r="G12" s="27"/>
    </row>
    <row r="13" spans="1:7" s="30" customFormat="1" ht="60" customHeight="1" x14ac:dyDescent="0.15">
      <c r="A13" s="28" t="s">
        <v>221</v>
      </c>
      <c r="B13" s="29" t="s">
        <v>321</v>
      </c>
      <c r="C13" s="29" t="s">
        <v>222</v>
      </c>
      <c r="D13" s="29" t="s">
        <v>223</v>
      </c>
      <c r="E13" s="29" t="s">
        <v>224</v>
      </c>
      <c r="F13" s="29" t="s">
        <v>225</v>
      </c>
    </row>
    <row r="14" spans="1:7" s="37" customFormat="1" ht="18" customHeight="1" x14ac:dyDescent="0.15">
      <c r="A14" s="31"/>
      <c r="B14" s="32" t="s">
        <v>324</v>
      </c>
      <c r="C14" s="33" t="s">
        <v>392</v>
      </c>
      <c r="D14" s="34"/>
      <c r="E14" s="34"/>
      <c r="F14" s="35" t="str">
        <f t="shared" ref="F14:F34" si="0">IF(A14=1,1*D14*E14,"－")</f>
        <v>－</v>
      </c>
      <c r="G14" s="36" t="str">
        <f t="shared" ref="G14:G34" si="1">IF(A14=1,1*D14*2,"－")</f>
        <v>－</v>
      </c>
    </row>
    <row r="15" spans="1:7" s="37" customFormat="1" ht="18" customHeight="1" x14ac:dyDescent="0.15">
      <c r="A15" s="38"/>
      <c r="B15" s="39" t="s">
        <v>65</v>
      </c>
      <c r="C15" s="33" t="s">
        <v>392</v>
      </c>
      <c r="D15" s="40"/>
      <c r="E15" s="40"/>
      <c r="F15" s="35" t="str">
        <f t="shared" si="0"/>
        <v>－</v>
      </c>
      <c r="G15" s="36" t="str">
        <f t="shared" si="1"/>
        <v>－</v>
      </c>
    </row>
    <row r="16" spans="1:7" s="37" customFormat="1" ht="18" customHeight="1" x14ac:dyDescent="0.15">
      <c r="A16" s="38"/>
      <c r="B16" s="39" t="s">
        <v>66</v>
      </c>
      <c r="C16" s="33" t="s">
        <v>392</v>
      </c>
      <c r="D16" s="40"/>
      <c r="E16" s="40"/>
      <c r="F16" s="35" t="str">
        <f t="shared" si="0"/>
        <v>－</v>
      </c>
      <c r="G16" s="36" t="str">
        <f t="shared" si="1"/>
        <v>－</v>
      </c>
    </row>
    <row r="17" spans="1:7" s="37" customFormat="1" ht="18" customHeight="1" x14ac:dyDescent="0.15">
      <c r="A17" s="38"/>
      <c r="B17" s="39" t="s">
        <v>67</v>
      </c>
      <c r="C17" s="33" t="s">
        <v>392</v>
      </c>
      <c r="D17" s="40"/>
      <c r="E17" s="40"/>
      <c r="F17" s="35" t="str">
        <f t="shared" si="0"/>
        <v>－</v>
      </c>
      <c r="G17" s="36" t="str">
        <f t="shared" si="1"/>
        <v>－</v>
      </c>
    </row>
    <row r="18" spans="1:7" s="37" customFormat="1" ht="18" customHeight="1" x14ac:dyDescent="0.15">
      <c r="A18" s="38"/>
      <c r="B18" s="39" t="s">
        <v>325</v>
      </c>
      <c r="C18" s="33" t="s">
        <v>392</v>
      </c>
      <c r="D18" s="40"/>
      <c r="E18" s="40"/>
      <c r="F18" s="35" t="str">
        <f t="shared" si="0"/>
        <v>－</v>
      </c>
      <c r="G18" s="36" t="str">
        <f t="shared" si="1"/>
        <v>－</v>
      </c>
    </row>
    <row r="19" spans="1:7" s="37" customFormat="1" ht="18" customHeight="1" x14ac:dyDescent="0.15">
      <c r="A19" s="38"/>
      <c r="B19" s="39" t="s">
        <v>68</v>
      </c>
      <c r="C19" s="33" t="s">
        <v>392</v>
      </c>
      <c r="D19" s="40"/>
      <c r="E19" s="40"/>
      <c r="F19" s="35" t="str">
        <f t="shared" si="0"/>
        <v>－</v>
      </c>
      <c r="G19" s="36" t="str">
        <f t="shared" si="1"/>
        <v>－</v>
      </c>
    </row>
    <row r="20" spans="1:7" s="37" customFormat="1" ht="18" customHeight="1" x14ac:dyDescent="0.15">
      <c r="A20" s="38"/>
      <c r="B20" s="39" t="s">
        <v>2</v>
      </c>
      <c r="C20" s="33" t="s">
        <v>392</v>
      </c>
      <c r="D20" s="40"/>
      <c r="E20" s="40"/>
      <c r="F20" s="35" t="str">
        <f t="shared" si="0"/>
        <v>－</v>
      </c>
      <c r="G20" s="36" t="str">
        <f t="shared" si="1"/>
        <v>－</v>
      </c>
    </row>
    <row r="21" spans="1:7" s="37" customFormat="1" ht="18" customHeight="1" x14ac:dyDescent="0.15">
      <c r="A21" s="38"/>
      <c r="B21" s="39" t="s">
        <v>69</v>
      </c>
      <c r="C21" s="33" t="s">
        <v>392</v>
      </c>
      <c r="D21" s="40"/>
      <c r="E21" s="40"/>
      <c r="F21" s="35" t="str">
        <f t="shared" si="0"/>
        <v>－</v>
      </c>
      <c r="G21" s="36" t="str">
        <f t="shared" si="1"/>
        <v>－</v>
      </c>
    </row>
    <row r="22" spans="1:7" s="41" customFormat="1" ht="30" customHeight="1" x14ac:dyDescent="0.15">
      <c r="A22" s="38"/>
      <c r="B22" s="39" t="s">
        <v>70</v>
      </c>
      <c r="C22" s="33" t="s">
        <v>392</v>
      </c>
      <c r="D22" s="40"/>
      <c r="E22" s="40"/>
      <c r="F22" s="35" t="str">
        <f t="shared" si="0"/>
        <v>－</v>
      </c>
      <c r="G22" s="36" t="str">
        <f t="shared" si="1"/>
        <v>－</v>
      </c>
    </row>
    <row r="23" spans="1:7" s="37" customFormat="1" ht="18" customHeight="1" x14ac:dyDescent="0.15">
      <c r="A23" s="38"/>
      <c r="B23" s="39" t="s">
        <v>3</v>
      </c>
      <c r="C23" s="33" t="s">
        <v>392</v>
      </c>
      <c r="D23" s="40"/>
      <c r="E23" s="40"/>
      <c r="F23" s="35" t="str">
        <f t="shared" si="0"/>
        <v>－</v>
      </c>
      <c r="G23" s="36" t="str">
        <f t="shared" si="1"/>
        <v>－</v>
      </c>
    </row>
    <row r="24" spans="1:7" s="37" customFormat="1" ht="18" customHeight="1" x14ac:dyDescent="0.15">
      <c r="A24" s="38"/>
      <c r="B24" s="39" t="s">
        <v>4</v>
      </c>
      <c r="C24" s="33" t="s">
        <v>392</v>
      </c>
      <c r="D24" s="40"/>
      <c r="E24" s="40"/>
      <c r="F24" s="35" t="str">
        <f t="shared" si="0"/>
        <v>－</v>
      </c>
      <c r="G24" s="36" t="str">
        <f t="shared" si="1"/>
        <v>－</v>
      </c>
    </row>
    <row r="25" spans="1:7" s="37" customFormat="1" ht="18" customHeight="1" x14ac:dyDescent="0.15">
      <c r="A25" s="38"/>
      <c r="B25" s="39" t="s">
        <v>5</v>
      </c>
      <c r="C25" s="33" t="s">
        <v>392</v>
      </c>
      <c r="D25" s="40"/>
      <c r="E25" s="40"/>
      <c r="F25" s="35" t="str">
        <f t="shared" si="0"/>
        <v>－</v>
      </c>
      <c r="G25" s="36" t="str">
        <f t="shared" si="1"/>
        <v>－</v>
      </c>
    </row>
    <row r="26" spans="1:7" s="37" customFormat="1" ht="18" customHeight="1" x14ac:dyDescent="0.15">
      <c r="A26" s="38"/>
      <c r="B26" s="39" t="s">
        <v>71</v>
      </c>
      <c r="C26" s="33" t="s">
        <v>392</v>
      </c>
      <c r="D26" s="40"/>
      <c r="E26" s="40"/>
      <c r="F26" s="35" t="str">
        <f t="shared" si="0"/>
        <v>－</v>
      </c>
      <c r="G26" s="36" t="str">
        <f t="shared" si="1"/>
        <v>－</v>
      </c>
    </row>
    <row r="27" spans="1:7" s="37" customFormat="1" ht="18" customHeight="1" x14ac:dyDescent="0.15">
      <c r="A27" s="38"/>
      <c r="B27" s="39" t="s">
        <v>72</v>
      </c>
      <c r="C27" s="33" t="s">
        <v>392</v>
      </c>
      <c r="D27" s="40"/>
      <c r="E27" s="40"/>
      <c r="F27" s="35" t="str">
        <f t="shared" si="0"/>
        <v>－</v>
      </c>
      <c r="G27" s="36" t="str">
        <f t="shared" si="1"/>
        <v>－</v>
      </c>
    </row>
    <row r="28" spans="1:7" s="37" customFormat="1" ht="18" customHeight="1" x14ac:dyDescent="0.15">
      <c r="A28" s="38"/>
      <c r="B28" s="39" t="s">
        <v>6</v>
      </c>
      <c r="C28" s="42" t="s">
        <v>393</v>
      </c>
      <c r="D28" s="40"/>
      <c r="E28" s="40"/>
      <c r="F28" s="35" t="str">
        <f t="shared" si="0"/>
        <v>－</v>
      </c>
      <c r="G28" s="36" t="str">
        <f t="shared" si="1"/>
        <v>－</v>
      </c>
    </row>
    <row r="29" spans="1:7" s="37" customFormat="1" ht="18" customHeight="1" x14ac:dyDescent="0.15">
      <c r="A29" s="38"/>
      <c r="B29" s="39" t="s">
        <v>7</v>
      </c>
      <c r="C29" s="42" t="s">
        <v>393</v>
      </c>
      <c r="D29" s="40"/>
      <c r="E29" s="40"/>
      <c r="F29" s="35" t="str">
        <f t="shared" si="0"/>
        <v>－</v>
      </c>
      <c r="G29" s="36" t="str">
        <f t="shared" si="1"/>
        <v>－</v>
      </c>
    </row>
    <row r="30" spans="1:7" s="37" customFormat="1" ht="18" customHeight="1" x14ac:dyDescent="0.15">
      <c r="A30" s="38"/>
      <c r="B30" s="39" t="s">
        <v>326</v>
      </c>
      <c r="C30" s="42" t="s">
        <v>393</v>
      </c>
      <c r="D30" s="40"/>
      <c r="E30" s="40"/>
      <c r="F30" s="35" t="str">
        <f t="shared" si="0"/>
        <v>－</v>
      </c>
      <c r="G30" s="36" t="str">
        <f t="shared" si="1"/>
        <v>－</v>
      </c>
    </row>
    <row r="31" spans="1:7" s="37" customFormat="1" ht="18" customHeight="1" x14ac:dyDescent="0.15">
      <c r="A31" s="38"/>
      <c r="B31" s="39" t="s">
        <v>8</v>
      </c>
      <c r="C31" s="42" t="s">
        <v>393</v>
      </c>
      <c r="D31" s="40"/>
      <c r="E31" s="40"/>
      <c r="F31" s="35" t="str">
        <f t="shared" si="0"/>
        <v>－</v>
      </c>
      <c r="G31" s="36" t="str">
        <f t="shared" si="1"/>
        <v>－</v>
      </c>
    </row>
    <row r="32" spans="1:7" s="37" customFormat="1" ht="18" customHeight="1" x14ac:dyDescent="0.15">
      <c r="A32" s="38"/>
      <c r="B32" s="39" t="s">
        <v>10</v>
      </c>
      <c r="C32" s="43" t="s">
        <v>394</v>
      </c>
      <c r="D32" s="40"/>
      <c r="E32" s="40"/>
      <c r="F32" s="35" t="str">
        <f>IF(A32=1,1*D32*E32,"－")</f>
        <v>－</v>
      </c>
      <c r="G32" s="36" t="str">
        <f>IF(A32=1,1*D32*2,"－")</f>
        <v>－</v>
      </c>
    </row>
    <row r="33" spans="1:7" ht="18" customHeight="1" x14ac:dyDescent="0.15">
      <c r="A33" s="31"/>
      <c r="B33" s="32"/>
      <c r="C33" s="32"/>
      <c r="D33" s="34"/>
      <c r="E33" s="34"/>
      <c r="F33" s="35" t="str">
        <f t="shared" si="0"/>
        <v>－</v>
      </c>
      <c r="G33" s="36" t="str">
        <f t="shared" si="1"/>
        <v>－</v>
      </c>
    </row>
    <row r="34" spans="1:7" ht="18" customHeight="1" x14ac:dyDescent="0.15">
      <c r="A34" s="31"/>
      <c r="B34" s="32"/>
      <c r="C34" s="32"/>
      <c r="D34" s="34"/>
      <c r="E34" s="34"/>
      <c r="F34" s="35" t="str">
        <f t="shared" si="0"/>
        <v>－</v>
      </c>
      <c r="G34" s="36" t="str">
        <f t="shared" si="1"/>
        <v>－</v>
      </c>
    </row>
    <row r="35" spans="1:7" ht="18" customHeight="1" x14ac:dyDescent="0.15">
      <c r="A35" s="44" t="s">
        <v>232</v>
      </c>
      <c r="B35" s="20"/>
      <c r="C35" s="20"/>
    </row>
    <row r="36" spans="1:7" ht="18" customHeight="1" x14ac:dyDescent="0.15">
      <c r="A36" s="45"/>
      <c r="B36" s="20"/>
      <c r="C36" s="20"/>
    </row>
    <row r="37" spans="1:7" ht="18" customHeight="1" x14ac:dyDescent="0.15">
      <c r="A37" s="19"/>
      <c r="B37" s="20"/>
      <c r="C37" s="20"/>
    </row>
    <row r="38" spans="1:7" ht="18" customHeight="1" x14ac:dyDescent="0.15">
      <c r="A38" s="21" t="s">
        <v>254</v>
      </c>
      <c r="B38" s="20"/>
      <c r="C38" s="20"/>
      <c r="E38" s="25"/>
      <c r="F38" s="26"/>
      <c r="G38" s="27"/>
    </row>
    <row r="39" spans="1:7" s="30" customFormat="1" ht="60" customHeight="1" x14ac:dyDescent="0.15">
      <c r="A39" s="28" t="s">
        <v>221</v>
      </c>
      <c r="B39" s="29" t="s">
        <v>321</v>
      </c>
      <c r="C39" s="29" t="s">
        <v>222</v>
      </c>
      <c r="D39" s="29" t="s">
        <v>223</v>
      </c>
      <c r="E39" s="29" t="s">
        <v>224</v>
      </c>
      <c r="F39" s="29" t="s">
        <v>225</v>
      </c>
    </row>
    <row r="40" spans="1:7" ht="18" customHeight="1" x14ac:dyDescent="0.15">
      <c r="A40" s="31"/>
      <c r="B40" s="32" t="s">
        <v>327</v>
      </c>
      <c r="C40" s="33" t="s">
        <v>392</v>
      </c>
      <c r="D40" s="34"/>
      <c r="E40" s="34"/>
      <c r="F40" s="35" t="str">
        <f>IF(A40=1,1*D40*E40,"－")</f>
        <v>－</v>
      </c>
      <c r="G40" s="36" t="str">
        <f t="shared" ref="G40:G56" si="2">IF(A40=1,1*D40*2,"－")</f>
        <v>－</v>
      </c>
    </row>
    <row r="41" spans="1:7" ht="30" customHeight="1" x14ac:dyDescent="0.15">
      <c r="A41" s="31"/>
      <c r="B41" s="32" t="s">
        <v>73</v>
      </c>
      <c r="C41" s="33" t="s">
        <v>392</v>
      </c>
      <c r="D41" s="34"/>
      <c r="E41" s="34"/>
      <c r="F41" s="35" t="str">
        <f t="shared" ref="F41:F56" si="3">IF(A41=1,1*D41*E41,"－")</f>
        <v>－</v>
      </c>
      <c r="G41" s="36" t="str">
        <f t="shared" si="2"/>
        <v>－</v>
      </c>
    </row>
    <row r="42" spans="1:7" ht="18" customHeight="1" x14ac:dyDescent="0.15">
      <c r="A42" s="31"/>
      <c r="B42" s="32" t="s">
        <v>328</v>
      </c>
      <c r="C42" s="33" t="s">
        <v>392</v>
      </c>
      <c r="D42" s="34"/>
      <c r="E42" s="34"/>
      <c r="F42" s="35" t="str">
        <f>IF(A42=1,1*D42*E42,"－")</f>
        <v>－</v>
      </c>
      <c r="G42" s="36" t="str">
        <f>IF(A42=1,1*D42*2,"－")</f>
        <v>－</v>
      </c>
    </row>
    <row r="43" spans="1:7" ht="18" customHeight="1" x14ac:dyDescent="0.15">
      <c r="A43" s="31"/>
      <c r="B43" s="32" t="s">
        <v>74</v>
      </c>
      <c r="C43" s="42" t="s">
        <v>395</v>
      </c>
      <c r="D43" s="34"/>
      <c r="E43" s="34"/>
      <c r="F43" s="35" t="str">
        <f t="shared" si="3"/>
        <v>－</v>
      </c>
      <c r="G43" s="36" t="str">
        <f t="shared" si="2"/>
        <v>－</v>
      </c>
    </row>
    <row r="44" spans="1:7" ht="18" customHeight="1" x14ac:dyDescent="0.15">
      <c r="A44" s="31"/>
      <c r="B44" s="32" t="s">
        <v>75</v>
      </c>
      <c r="C44" s="42" t="s">
        <v>396</v>
      </c>
      <c r="D44" s="34"/>
      <c r="E44" s="34"/>
      <c r="F44" s="35" t="str">
        <f t="shared" si="3"/>
        <v>－</v>
      </c>
      <c r="G44" s="36" t="str">
        <f t="shared" si="2"/>
        <v>－</v>
      </c>
    </row>
    <row r="45" spans="1:7" ht="30" customHeight="1" x14ac:dyDescent="0.15">
      <c r="A45" s="31"/>
      <c r="B45" s="32" t="s">
        <v>76</v>
      </c>
      <c r="C45" s="42" t="s">
        <v>396</v>
      </c>
      <c r="D45" s="34"/>
      <c r="E45" s="34"/>
      <c r="F45" s="35" t="str">
        <f t="shared" si="3"/>
        <v>－</v>
      </c>
      <c r="G45" s="36" t="str">
        <f t="shared" si="2"/>
        <v>－</v>
      </c>
    </row>
    <row r="46" spans="1:7" ht="18" customHeight="1" x14ac:dyDescent="0.15">
      <c r="A46" s="31"/>
      <c r="B46" s="32" t="s">
        <v>77</v>
      </c>
      <c r="C46" s="42" t="s">
        <v>396</v>
      </c>
      <c r="D46" s="34"/>
      <c r="E46" s="34"/>
      <c r="F46" s="35" t="str">
        <f t="shared" si="3"/>
        <v>－</v>
      </c>
      <c r="G46" s="36" t="str">
        <f t="shared" si="2"/>
        <v>－</v>
      </c>
    </row>
    <row r="47" spans="1:7" ht="45" customHeight="1" x14ac:dyDescent="0.15">
      <c r="A47" s="31"/>
      <c r="B47" s="32" t="s">
        <v>78</v>
      </c>
      <c r="C47" s="42" t="s">
        <v>396</v>
      </c>
      <c r="D47" s="34"/>
      <c r="E47" s="34"/>
      <c r="F47" s="35" t="str">
        <f t="shared" si="3"/>
        <v>－</v>
      </c>
      <c r="G47" s="36" t="str">
        <f t="shared" si="2"/>
        <v>－</v>
      </c>
    </row>
    <row r="48" spans="1:7" ht="18" customHeight="1" x14ac:dyDescent="0.15">
      <c r="A48" s="31"/>
      <c r="B48" s="32" t="s">
        <v>13</v>
      </c>
      <c r="C48" s="42" t="s">
        <v>396</v>
      </c>
      <c r="D48" s="34"/>
      <c r="E48" s="34"/>
      <c r="F48" s="35" t="str">
        <f t="shared" si="3"/>
        <v>－</v>
      </c>
      <c r="G48" s="36" t="str">
        <f t="shared" si="2"/>
        <v>－</v>
      </c>
    </row>
    <row r="49" spans="1:7" ht="30" customHeight="1" x14ac:dyDescent="0.15">
      <c r="A49" s="31"/>
      <c r="B49" s="32" t="s">
        <v>79</v>
      </c>
      <c r="C49" s="42" t="s">
        <v>396</v>
      </c>
      <c r="D49" s="34"/>
      <c r="E49" s="34"/>
      <c r="F49" s="35" t="str">
        <f t="shared" si="3"/>
        <v>－</v>
      </c>
      <c r="G49" s="36" t="str">
        <f t="shared" si="2"/>
        <v>－</v>
      </c>
    </row>
    <row r="50" spans="1:7" ht="18" customHeight="1" x14ac:dyDescent="0.15">
      <c r="A50" s="31"/>
      <c r="B50" s="32" t="s">
        <v>9</v>
      </c>
      <c r="C50" s="42" t="s">
        <v>396</v>
      </c>
      <c r="D50" s="34"/>
      <c r="E50" s="34"/>
      <c r="F50" s="35" t="str">
        <f t="shared" si="3"/>
        <v>－</v>
      </c>
      <c r="G50" s="36" t="str">
        <f t="shared" si="2"/>
        <v>－</v>
      </c>
    </row>
    <row r="51" spans="1:7" ht="18" customHeight="1" x14ac:dyDescent="0.15">
      <c r="A51" s="31"/>
      <c r="B51" s="32" t="s">
        <v>14</v>
      </c>
      <c r="C51" s="42" t="s">
        <v>396</v>
      </c>
      <c r="D51" s="34"/>
      <c r="E51" s="34"/>
      <c r="F51" s="35" t="str">
        <f t="shared" si="3"/>
        <v>－</v>
      </c>
      <c r="G51" s="36" t="str">
        <f t="shared" si="2"/>
        <v>－</v>
      </c>
    </row>
    <row r="52" spans="1:7" s="37" customFormat="1" ht="18" customHeight="1" x14ac:dyDescent="0.15">
      <c r="A52" s="38"/>
      <c r="B52" s="39" t="s">
        <v>11</v>
      </c>
      <c r="C52" s="42" t="s">
        <v>396</v>
      </c>
      <c r="D52" s="40"/>
      <c r="E52" s="40"/>
      <c r="F52" s="35" t="str">
        <f>IF(A52=1,1*D52*E52,"－")</f>
        <v>－</v>
      </c>
      <c r="G52" s="36" t="str">
        <f>IF(A52=1,1*D52*2,"－")</f>
        <v>－</v>
      </c>
    </row>
    <row r="53" spans="1:7" ht="18" customHeight="1" x14ac:dyDescent="0.15">
      <c r="A53" s="31"/>
      <c r="B53" s="32" t="s">
        <v>12</v>
      </c>
      <c r="C53" s="42" t="s">
        <v>396</v>
      </c>
      <c r="D53" s="34"/>
      <c r="E53" s="34"/>
      <c r="F53" s="35" t="str">
        <f>IF(A53=1,1*D53*E53,"－")</f>
        <v>－</v>
      </c>
      <c r="G53" s="36" t="str">
        <f>IF(A53=1,1*D53*2,"－")</f>
        <v>－</v>
      </c>
    </row>
    <row r="54" spans="1:7" ht="18" customHeight="1" x14ac:dyDescent="0.15">
      <c r="A54" s="31"/>
      <c r="B54" s="32" t="s">
        <v>15</v>
      </c>
      <c r="C54" s="42" t="s">
        <v>396</v>
      </c>
      <c r="D54" s="34"/>
      <c r="E54" s="34"/>
      <c r="F54" s="35" t="str">
        <f t="shared" si="3"/>
        <v>－</v>
      </c>
      <c r="G54" s="36" t="str">
        <f t="shared" si="2"/>
        <v>－</v>
      </c>
    </row>
    <row r="55" spans="1:7" ht="18" customHeight="1" x14ac:dyDescent="0.15">
      <c r="A55" s="31"/>
      <c r="B55" s="46"/>
      <c r="C55" s="46"/>
      <c r="D55" s="47"/>
      <c r="E55" s="47"/>
      <c r="F55" s="35" t="str">
        <f t="shared" si="3"/>
        <v>－</v>
      </c>
      <c r="G55" s="36" t="str">
        <f t="shared" si="2"/>
        <v>－</v>
      </c>
    </row>
    <row r="56" spans="1:7" ht="18" customHeight="1" x14ac:dyDescent="0.15">
      <c r="A56" s="31"/>
      <c r="B56" s="46"/>
      <c r="C56" s="46"/>
      <c r="D56" s="47"/>
      <c r="E56" s="47"/>
      <c r="F56" s="35" t="str">
        <f t="shared" si="3"/>
        <v>－</v>
      </c>
      <c r="G56" s="36" t="str">
        <f t="shared" si="2"/>
        <v>－</v>
      </c>
    </row>
    <row r="57" spans="1:7" s="50" customFormat="1" ht="18" customHeight="1" x14ac:dyDescent="0.15">
      <c r="A57" s="44" t="s">
        <v>255</v>
      </c>
      <c r="B57" s="48"/>
      <c r="C57" s="48"/>
      <c r="D57" s="48"/>
      <c r="E57" s="48"/>
      <c r="F57" s="48"/>
      <c r="G57" s="49"/>
    </row>
    <row r="58" spans="1:7" ht="18" customHeight="1" x14ac:dyDescent="0.15">
      <c r="A58" s="45"/>
      <c r="B58" s="20"/>
      <c r="C58" s="20"/>
    </row>
    <row r="59" spans="1:7" ht="18" customHeight="1" x14ac:dyDescent="0.15">
      <c r="A59" s="19"/>
      <c r="B59" s="20"/>
      <c r="C59" s="20"/>
    </row>
    <row r="60" spans="1:7" ht="18" customHeight="1" x14ac:dyDescent="0.15">
      <c r="A60" s="21" t="s">
        <v>1</v>
      </c>
      <c r="B60" s="20"/>
      <c r="C60" s="20"/>
      <c r="D60" s="9"/>
      <c r="E60" s="9"/>
      <c r="F60" s="9"/>
    </row>
    <row r="61" spans="1:7" s="30" customFormat="1" ht="60" customHeight="1" x14ac:dyDescent="0.15">
      <c r="A61" s="28" t="s">
        <v>221</v>
      </c>
      <c r="B61" s="29" t="s">
        <v>321</v>
      </c>
      <c r="C61" s="29" t="s">
        <v>222</v>
      </c>
      <c r="D61" s="29" t="s">
        <v>223</v>
      </c>
      <c r="E61" s="29" t="s">
        <v>224</v>
      </c>
      <c r="F61" s="29" t="s">
        <v>225</v>
      </c>
    </row>
    <row r="62" spans="1:7" ht="18" customHeight="1" x14ac:dyDescent="0.15">
      <c r="A62" s="38"/>
      <c r="B62" s="39" t="s">
        <v>81</v>
      </c>
      <c r="C62" s="33" t="s">
        <v>392</v>
      </c>
      <c r="D62" s="40"/>
      <c r="E62" s="40"/>
      <c r="F62" s="35" t="str">
        <f t="shared" ref="F62:F91" si="4">IF(A62=1,1*D62*E62,"－")</f>
        <v>－</v>
      </c>
      <c r="G62" s="36" t="str">
        <f t="shared" ref="G62:G91" si="5">IF(A62=1,1*D62*2,"－")</f>
        <v>－</v>
      </c>
    </row>
    <row r="63" spans="1:7" ht="18" customHeight="1" x14ac:dyDescent="0.15">
      <c r="A63" s="38"/>
      <c r="B63" s="39" t="s">
        <v>329</v>
      </c>
      <c r="C63" s="33" t="s">
        <v>392</v>
      </c>
      <c r="D63" s="40"/>
      <c r="E63" s="40"/>
      <c r="F63" s="35" t="str">
        <f t="shared" si="4"/>
        <v>－</v>
      </c>
      <c r="G63" s="36" t="str">
        <f t="shared" si="5"/>
        <v>－</v>
      </c>
    </row>
    <row r="64" spans="1:7" ht="18" customHeight="1" x14ac:dyDescent="0.15">
      <c r="A64" s="31"/>
      <c r="B64" s="32" t="s">
        <v>80</v>
      </c>
      <c r="C64" s="33" t="s">
        <v>392</v>
      </c>
      <c r="D64" s="34"/>
      <c r="E64" s="34"/>
      <c r="F64" s="35" t="str">
        <f>IF(A64=1,1*D64*E64,"－")</f>
        <v>－</v>
      </c>
      <c r="G64" s="36" t="str">
        <f>IF(A64=1,1*D64*2,"－")</f>
        <v>－</v>
      </c>
    </row>
    <row r="65" spans="1:7" ht="18" customHeight="1" x14ac:dyDescent="0.15">
      <c r="A65" s="38"/>
      <c r="B65" s="39" t="s">
        <v>82</v>
      </c>
      <c r="C65" s="42" t="s">
        <v>393</v>
      </c>
      <c r="D65" s="40"/>
      <c r="E65" s="40"/>
      <c r="F65" s="35" t="str">
        <f t="shared" si="4"/>
        <v>－</v>
      </c>
      <c r="G65" s="36" t="str">
        <f t="shared" si="5"/>
        <v>－</v>
      </c>
    </row>
    <row r="66" spans="1:7" ht="30" customHeight="1" x14ac:dyDescent="0.15">
      <c r="A66" s="38"/>
      <c r="B66" s="39" t="s">
        <v>83</v>
      </c>
      <c r="C66" s="42" t="s">
        <v>393</v>
      </c>
      <c r="D66" s="40"/>
      <c r="E66" s="40"/>
      <c r="F66" s="35" t="str">
        <f t="shared" si="4"/>
        <v>－</v>
      </c>
      <c r="G66" s="36" t="str">
        <f t="shared" si="5"/>
        <v>－</v>
      </c>
    </row>
    <row r="67" spans="1:7" ht="18" customHeight="1" x14ac:dyDescent="0.15">
      <c r="A67" s="38"/>
      <c r="B67" s="39" t="s">
        <v>84</v>
      </c>
      <c r="C67" s="42" t="s">
        <v>393</v>
      </c>
      <c r="D67" s="40"/>
      <c r="E67" s="40"/>
      <c r="F67" s="35" t="str">
        <f t="shared" si="4"/>
        <v>－</v>
      </c>
      <c r="G67" s="36" t="str">
        <f t="shared" si="5"/>
        <v>－</v>
      </c>
    </row>
    <row r="68" spans="1:7" ht="18" customHeight="1" x14ac:dyDescent="0.15">
      <c r="A68" s="31"/>
      <c r="B68" s="32" t="s">
        <v>197</v>
      </c>
      <c r="C68" s="42" t="s">
        <v>393</v>
      </c>
      <c r="D68" s="34"/>
      <c r="E68" s="34"/>
      <c r="F68" s="35" t="str">
        <f t="shared" si="4"/>
        <v>－</v>
      </c>
      <c r="G68" s="36" t="str">
        <f t="shared" si="5"/>
        <v>－</v>
      </c>
    </row>
    <row r="69" spans="1:7" ht="18" customHeight="1" x14ac:dyDescent="0.15">
      <c r="A69" s="31"/>
      <c r="B69" s="32" t="s">
        <v>85</v>
      </c>
      <c r="C69" s="42" t="s">
        <v>396</v>
      </c>
      <c r="D69" s="34"/>
      <c r="E69" s="34"/>
      <c r="F69" s="35" t="str">
        <f t="shared" si="4"/>
        <v>－</v>
      </c>
      <c r="G69" s="36" t="str">
        <f t="shared" si="5"/>
        <v>－</v>
      </c>
    </row>
    <row r="70" spans="1:7" ht="30" customHeight="1" x14ac:dyDescent="0.15">
      <c r="A70" s="31"/>
      <c r="B70" s="32" t="s">
        <v>391</v>
      </c>
      <c r="C70" s="42" t="s">
        <v>396</v>
      </c>
      <c r="D70" s="34"/>
      <c r="E70" s="34"/>
      <c r="F70" s="35" t="str">
        <f t="shared" si="4"/>
        <v>－</v>
      </c>
      <c r="G70" s="36" t="str">
        <f t="shared" si="5"/>
        <v>－</v>
      </c>
    </row>
    <row r="71" spans="1:7" ht="18" customHeight="1" x14ac:dyDescent="0.15">
      <c r="A71" s="31"/>
      <c r="B71" s="32" t="s">
        <v>16</v>
      </c>
      <c r="C71" s="42" t="s">
        <v>396</v>
      </c>
      <c r="D71" s="34"/>
      <c r="E71" s="34"/>
      <c r="F71" s="35" t="str">
        <f t="shared" si="4"/>
        <v>－</v>
      </c>
      <c r="G71" s="36" t="str">
        <f t="shared" si="5"/>
        <v>－</v>
      </c>
    </row>
    <row r="72" spans="1:7" ht="18" customHeight="1" x14ac:dyDescent="0.15">
      <c r="A72" s="31"/>
      <c r="B72" s="32" t="s">
        <v>60</v>
      </c>
      <c r="C72" s="42" t="s">
        <v>396</v>
      </c>
      <c r="D72" s="34"/>
      <c r="E72" s="34"/>
      <c r="F72" s="35" t="str">
        <f t="shared" si="4"/>
        <v>－</v>
      </c>
      <c r="G72" s="36" t="str">
        <f t="shared" si="5"/>
        <v>－</v>
      </c>
    </row>
    <row r="73" spans="1:7" ht="18" customHeight="1" x14ac:dyDescent="0.15">
      <c r="A73" s="31"/>
      <c r="B73" s="32" t="s">
        <v>17</v>
      </c>
      <c r="C73" s="42" t="s">
        <v>396</v>
      </c>
      <c r="D73" s="34"/>
      <c r="E73" s="34"/>
      <c r="F73" s="35" t="str">
        <f t="shared" si="4"/>
        <v>－</v>
      </c>
      <c r="G73" s="36" t="str">
        <f t="shared" si="5"/>
        <v>－</v>
      </c>
    </row>
    <row r="74" spans="1:7" ht="18" customHeight="1" x14ac:dyDescent="0.15">
      <c r="A74" s="31"/>
      <c r="B74" s="32" t="s">
        <v>330</v>
      </c>
      <c r="C74" s="42" t="s">
        <v>396</v>
      </c>
      <c r="D74" s="34"/>
      <c r="E74" s="34"/>
      <c r="F74" s="35" t="str">
        <f t="shared" si="4"/>
        <v>－</v>
      </c>
      <c r="G74" s="36" t="str">
        <f t="shared" si="5"/>
        <v>－</v>
      </c>
    </row>
    <row r="75" spans="1:7" ht="18" customHeight="1" x14ac:dyDescent="0.15">
      <c r="A75" s="31"/>
      <c r="B75" s="32" t="s">
        <v>86</v>
      </c>
      <c r="C75" s="42" t="s">
        <v>396</v>
      </c>
      <c r="D75" s="34"/>
      <c r="E75" s="34"/>
      <c r="F75" s="35" t="str">
        <f t="shared" si="4"/>
        <v>－</v>
      </c>
      <c r="G75" s="36" t="str">
        <f t="shared" si="5"/>
        <v>－</v>
      </c>
    </row>
    <row r="76" spans="1:7" ht="18" customHeight="1" x14ac:dyDescent="0.15">
      <c r="A76" s="31"/>
      <c r="B76" s="32" t="s">
        <v>18</v>
      </c>
      <c r="C76" s="42" t="s">
        <v>396</v>
      </c>
      <c r="D76" s="34"/>
      <c r="E76" s="34"/>
      <c r="F76" s="35" t="str">
        <f t="shared" si="4"/>
        <v>－</v>
      </c>
      <c r="G76" s="36" t="str">
        <f t="shared" si="5"/>
        <v>－</v>
      </c>
    </row>
    <row r="77" spans="1:7" ht="18" customHeight="1" x14ac:dyDescent="0.15">
      <c r="A77" s="31"/>
      <c r="B77" s="32" t="s">
        <v>19</v>
      </c>
      <c r="C77" s="42" t="s">
        <v>396</v>
      </c>
      <c r="D77" s="34"/>
      <c r="E77" s="34"/>
      <c r="F77" s="35" t="str">
        <f t="shared" si="4"/>
        <v>－</v>
      </c>
      <c r="G77" s="36" t="str">
        <f t="shared" si="5"/>
        <v>－</v>
      </c>
    </row>
    <row r="78" spans="1:7" ht="18" customHeight="1" x14ac:dyDescent="0.15">
      <c r="A78" s="31"/>
      <c r="B78" s="32" t="s">
        <v>61</v>
      </c>
      <c r="C78" s="42" t="s">
        <v>396</v>
      </c>
      <c r="D78" s="34"/>
      <c r="E78" s="34"/>
      <c r="F78" s="35" t="str">
        <f t="shared" si="4"/>
        <v>－</v>
      </c>
      <c r="G78" s="36" t="str">
        <f t="shared" si="5"/>
        <v>－</v>
      </c>
    </row>
    <row r="79" spans="1:7" ht="18" customHeight="1" x14ac:dyDescent="0.15">
      <c r="A79" s="31"/>
      <c r="B79" s="32" t="s">
        <v>20</v>
      </c>
      <c r="C79" s="42" t="s">
        <v>396</v>
      </c>
      <c r="D79" s="34"/>
      <c r="E79" s="34"/>
      <c r="F79" s="35" t="str">
        <f t="shared" si="4"/>
        <v>－</v>
      </c>
      <c r="G79" s="36" t="str">
        <f t="shared" si="5"/>
        <v>－</v>
      </c>
    </row>
    <row r="80" spans="1:7" ht="18" customHeight="1" x14ac:dyDescent="0.15">
      <c r="A80" s="31"/>
      <c r="B80" s="32" t="s">
        <v>62</v>
      </c>
      <c r="C80" s="42" t="s">
        <v>396</v>
      </c>
      <c r="D80" s="34"/>
      <c r="E80" s="34"/>
      <c r="F80" s="35" t="str">
        <f t="shared" si="4"/>
        <v>－</v>
      </c>
      <c r="G80" s="36" t="str">
        <f t="shared" si="5"/>
        <v>－</v>
      </c>
    </row>
    <row r="81" spans="1:7" ht="18" customHeight="1" x14ac:dyDescent="0.15">
      <c r="A81" s="31"/>
      <c r="B81" s="32" t="s">
        <v>87</v>
      </c>
      <c r="C81" s="42" t="s">
        <v>396</v>
      </c>
      <c r="D81" s="34"/>
      <c r="E81" s="34"/>
      <c r="F81" s="35" t="str">
        <f t="shared" si="4"/>
        <v>－</v>
      </c>
      <c r="G81" s="36" t="str">
        <f t="shared" si="5"/>
        <v>－</v>
      </c>
    </row>
    <row r="82" spans="1:7" ht="18" customHeight="1" x14ac:dyDescent="0.15">
      <c r="A82" s="31"/>
      <c r="B82" s="32" t="s">
        <v>21</v>
      </c>
      <c r="C82" s="42" t="s">
        <v>396</v>
      </c>
      <c r="D82" s="34"/>
      <c r="E82" s="34"/>
      <c r="F82" s="35" t="str">
        <f t="shared" si="4"/>
        <v>－</v>
      </c>
      <c r="G82" s="36" t="str">
        <f t="shared" si="5"/>
        <v>－</v>
      </c>
    </row>
    <row r="83" spans="1:7" ht="18" customHeight="1" x14ac:dyDescent="0.15">
      <c r="A83" s="31"/>
      <c r="B83" s="32" t="s">
        <v>331</v>
      </c>
      <c r="C83" s="42" t="s">
        <v>396</v>
      </c>
      <c r="D83" s="34"/>
      <c r="E83" s="34"/>
      <c r="F83" s="35" t="str">
        <f t="shared" si="4"/>
        <v>－</v>
      </c>
      <c r="G83" s="36" t="str">
        <f t="shared" si="5"/>
        <v>－</v>
      </c>
    </row>
    <row r="84" spans="1:7" ht="18" customHeight="1" x14ac:dyDescent="0.15">
      <c r="A84" s="31"/>
      <c r="B84" s="32" t="s">
        <v>22</v>
      </c>
      <c r="C84" s="42" t="s">
        <v>396</v>
      </c>
      <c r="D84" s="34"/>
      <c r="E84" s="34"/>
      <c r="F84" s="35" t="str">
        <f t="shared" si="4"/>
        <v>－</v>
      </c>
      <c r="G84" s="36" t="str">
        <f t="shared" si="5"/>
        <v>－</v>
      </c>
    </row>
    <row r="85" spans="1:7" ht="18" customHeight="1" x14ac:dyDescent="0.15">
      <c r="A85" s="31"/>
      <c r="B85" s="32" t="s">
        <v>88</v>
      </c>
      <c r="C85" s="42" t="s">
        <v>396</v>
      </c>
      <c r="D85" s="34"/>
      <c r="E85" s="34"/>
      <c r="F85" s="35" t="str">
        <f t="shared" si="4"/>
        <v>－</v>
      </c>
      <c r="G85" s="36" t="str">
        <f t="shared" si="5"/>
        <v>－</v>
      </c>
    </row>
    <row r="86" spans="1:7" ht="18" customHeight="1" x14ac:dyDescent="0.15">
      <c r="A86" s="31"/>
      <c r="B86" s="32" t="s">
        <v>23</v>
      </c>
      <c r="C86" s="42" t="s">
        <v>396</v>
      </c>
      <c r="D86" s="34"/>
      <c r="E86" s="34"/>
      <c r="F86" s="35" t="str">
        <f t="shared" si="4"/>
        <v>－</v>
      </c>
      <c r="G86" s="36" t="str">
        <f t="shared" si="5"/>
        <v>－</v>
      </c>
    </row>
    <row r="87" spans="1:7" ht="18" customHeight="1" x14ac:dyDescent="0.15">
      <c r="A87" s="31"/>
      <c r="B87" s="32" t="s">
        <v>24</v>
      </c>
      <c r="C87" s="42" t="s">
        <v>396</v>
      </c>
      <c r="D87" s="34"/>
      <c r="E87" s="34"/>
      <c r="F87" s="35" t="str">
        <f t="shared" si="4"/>
        <v>－</v>
      </c>
      <c r="G87" s="36" t="str">
        <f t="shared" si="5"/>
        <v>－</v>
      </c>
    </row>
    <row r="88" spans="1:7" ht="18" customHeight="1" x14ac:dyDescent="0.15">
      <c r="A88" s="31"/>
      <c r="B88" s="32" t="s">
        <v>332</v>
      </c>
      <c r="C88" s="42" t="s">
        <v>396</v>
      </c>
      <c r="D88" s="34"/>
      <c r="E88" s="34"/>
      <c r="F88" s="35" t="str">
        <f t="shared" si="4"/>
        <v>－</v>
      </c>
      <c r="G88" s="36" t="str">
        <f t="shared" si="5"/>
        <v>－</v>
      </c>
    </row>
    <row r="89" spans="1:7" ht="18" customHeight="1" x14ac:dyDescent="0.15">
      <c r="A89" s="31"/>
      <c r="B89" s="32" t="s">
        <v>25</v>
      </c>
      <c r="C89" s="42" t="s">
        <v>396</v>
      </c>
      <c r="D89" s="34"/>
      <c r="E89" s="34"/>
      <c r="F89" s="35" t="str">
        <f t="shared" si="4"/>
        <v>－</v>
      </c>
      <c r="G89" s="36" t="str">
        <f t="shared" si="5"/>
        <v>－</v>
      </c>
    </row>
    <row r="90" spans="1:7" ht="18" customHeight="1" x14ac:dyDescent="0.15">
      <c r="A90" s="31"/>
      <c r="B90" s="32"/>
      <c r="C90" s="32"/>
      <c r="D90" s="34"/>
      <c r="E90" s="34"/>
      <c r="F90" s="35" t="str">
        <f t="shared" si="4"/>
        <v>－</v>
      </c>
      <c r="G90" s="36" t="str">
        <f t="shared" si="5"/>
        <v>－</v>
      </c>
    </row>
    <row r="91" spans="1:7" ht="18" customHeight="1" x14ac:dyDescent="0.15">
      <c r="A91" s="31"/>
      <c r="B91" s="32"/>
      <c r="C91" s="32"/>
      <c r="D91" s="34"/>
      <c r="E91" s="34"/>
      <c r="F91" s="35" t="str">
        <f t="shared" si="4"/>
        <v>－</v>
      </c>
      <c r="G91" s="36" t="str">
        <f t="shared" si="5"/>
        <v>－</v>
      </c>
    </row>
    <row r="92" spans="1:7" ht="18" customHeight="1" x14ac:dyDescent="0.15">
      <c r="A92" s="44" t="s">
        <v>255</v>
      </c>
      <c r="B92" s="20"/>
      <c r="C92" s="20"/>
    </row>
    <row r="93" spans="1:7" ht="18" customHeight="1" x14ac:dyDescent="0.15">
      <c r="A93" s="44"/>
      <c r="B93" s="20"/>
      <c r="C93" s="20"/>
    </row>
    <row r="94" spans="1:7" ht="18" customHeight="1" x14ac:dyDescent="0.15">
      <c r="A94" s="19"/>
      <c r="B94" s="20"/>
      <c r="C94" s="20"/>
    </row>
    <row r="95" spans="1:7" ht="18" customHeight="1" x14ac:dyDescent="0.15">
      <c r="A95" s="21" t="s">
        <v>256</v>
      </c>
      <c r="B95" s="20"/>
      <c r="C95" s="20"/>
      <c r="D95" s="9" t="s">
        <v>218</v>
      </c>
      <c r="E95" s="22">
        <f>SUM(F98:F117)</f>
        <v>0</v>
      </c>
      <c r="F95" s="23" t="s">
        <v>208</v>
      </c>
      <c r="G95" s="51">
        <f>SUM(G98:G117)</f>
        <v>0</v>
      </c>
    </row>
    <row r="96" spans="1:7" ht="18" customHeight="1" x14ac:dyDescent="0.15">
      <c r="A96" s="21"/>
      <c r="B96" s="20"/>
      <c r="C96" s="20"/>
      <c r="D96" s="9"/>
      <c r="E96" s="9"/>
      <c r="F96" s="9"/>
    </row>
    <row r="97" spans="1:7" s="30" customFormat="1" ht="60" customHeight="1" x14ac:dyDescent="0.15">
      <c r="A97" s="28" t="s">
        <v>221</v>
      </c>
      <c r="B97" s="29" t="s">
        <v>321</v>
      </c>
      <c r="C97" s="29" t="s">
        <v>222</v>
      </c>
      <c r="D97" s="29" t="s">
        <v>223</v>
      </c>
      <c r="E97" s="29" t="s">
        <v>224</v>
      </c>
      <c r="F97" s="29" t="s">
        <v>225</v>
      </c>
    </row>
    <row r="98" spans="1:7" ht="18" customHeight="1" x14ac:dyDescent="0.15">
      <c r="A98" s="38"/>
      <c r="B98" s="39" t="s">
        <v>89</v>
      </c>
      <c r="C98" s="33" t="s">
        <v>392</v>
      </c>
      <c r="D98" s="40"/>
      <c r="E98" s="40"/>
      <c r="F98" s="35" t="str">
        <f t="shared" ref="F98:F117" si="6">IF(A98=1,1*D98*E98,"－")</f>
        <v>－</v>
      </c>
      <c r="G98" s="36" t="str">
        <f t="shared" ref="G98:G117" si="7">IF(A98=1,1*D98*2,"－")</f>
        <v>－</v>
      </c>
    </row>
    <row r="99" spans="1:7" ht="18" customHeight="1" x14ac:dyDescent="0.15">
      <c r="A99" s="38"/>
      <c r="B99" s="39" t="s">
        <v>26</v>
      </c>
      <c r="C99" s="33" t="s">
        <v>392</v>
      </c>
      <c r="D99" s="40"/>
      <c r="E99" s="40"/>
      <c r="F99" s="35" t="str">
        <f>IF(A99=1,1*D99*E99,"－")</f>
        <v>－</v>
      </c>
      <c r="G99" s="36" t="str">
        <f>IF(A99=1,1*D99*2,"－")</f>
        <v>－</v>
      </c>
    </row>
    <row r="100" spans="1:7" ht="30" customHeight="1" x14ac:dyDescent="0.15">
      <c r="A100" s="31"/>
      <c r="B100" s="32" t="s">
        <v>90</v>
      </c>
      <c r="C100" s="33" t="s">
        <v>392</v>
      </c>
      <c r="D100" s="34"/>
      <c r="E100" s="34"/>
      <c r="F100" s="35" t="str">
        <f t="shared" si="6"/>
        <v>－</v>
      </c>
      <c r="G100" s="36" t="str">
        <f t="shared" si="7"/>
        <v>－</v>
      </c>
    </row>
    <row r="101" spans="1:7" ht="30" customHeight="1" x14ac:dyDescent="0.15">
      <c r="A101" s="31"/>
      <c r="B101" s="32" t="s">
        <v>91</v>
      </c>
      <c r="C101" s="33" t="s">
        <v>392</v>
      </c>
      <c r="D101" s="34"/>
      <c r="E101" s="34"/>
      <c r="F101" s="35" t="str">
        <f t="shared" si="6"/>
        <v>－</v>
      </c>
      <c r="G101" s="36" t="str">
        <f t="shared" si="7"/>
        <v>－</v>
      </c>
    </row>
    <row r="102" spans="1:7" ht="18" customHeight="1" x14ac:dyDescent="0.15">
      <c r="A102" s="31"/>
      <c r="B102" s="32" t="s">
        <v>92</v>
      </c>
      <c r="C102" s="33" t="s">
        <v>392</v>
      </c>
      <c r="D102" s="34"/>
      <c r="E102" s="34"/>
      <c r="F102" s="35" t="str">
        <f t="shared" si="6"/>
        <v>－</v>
      </c>
      <c r="G102" s="36" t="str">
        <f t="shared" si="7"/>
        <v>－</v>
      </c>
    </row>
    <row r="103" spans="1:7" ht="30" customHeight="1" x14ac:dyDescent="0.15">
      <c r="A103" s="31"/>
      <c r="B103" s="32" t="s">
        <v>93</v>
      </c>
      <c r="C103" s="33" t="s">
        <v>392</v>
      </c>
      <c r="D103" s="34"/>
      <c r="E103" s="34"/>
      <c r="F103" s="35" t="str">
        <f t="shared" si="6"/>
        <v>－</v>
      </c>
      <c r="G103" s="36" t="str">
        <f t="shared" si="7"/>
        <v>－</v>
      </c>
    </row>
    <row r="104" spans="1:7" ht="18" customHeight="1" x14ac:dyDescent="0.15">
      <c r="A104" s="31"/>
      <c r="B104" s="32" t="s">
        <v>27</v>
      </c>
      <c r="C104" s="33" t="s">
        <v>392</v>
      </c>
      <c r="D104" s="34"/>
      <c r="E104" s="34"/>
      <c r="F104" s="35" t="str">
        <f t="shared" si="6"/>
        <v>－</v>
      </c>
      <c r="G104" s="36" t="str">
        <f t="shared" si="7"/>
        <v>－</v>
      </c>
    </row>
    <row r="105" spans="1:7" ht="30" customHeight="1" x14ac:dyDescent="0.15">
      <c r="A105" s="31"/>
      <c r="B105" s="32" t="s">
        <v>94</v>
      </c>
      <c r="C105" s="33" t="s">
        <v>392</v>
      </c>
      <c r="D105" s="34"/>
      <c r="E105" s="34"/>
      <c r="F105" s="35" t="str">
        <f t="shared" si="6"/>
        <v>－</v>
      </c>
      <c r="G105" s="36" t="str">
        <f t="shared" si="7"/>
        <v>－</v>
      </c>
    </row>
    <row r="106" spans="1:7" ht="18" customHeight="1" x14ac:dyDescent="0.15">
      <c r="A106" s="31"/>
      <c r="B106" s="32" t="s">
        <v>28</v>
      </c>
      <c r="C106" s="33" t="s">
        <v>392</v>
      </c>
      <c r="D106" s="34"/>
      <c r="E106" s="34"/>
      <c r="F106" s="35" t="str">
        <f t="shared" si="6"/>
        <v>－</v>
      </c>
      <c r="G106" s="36" t="str">
        <f t="shared" si="7"/>
        <v>－</v>
      </c>
    </row>
    <row r="107" spans="1:7" ht="18" customHeight="1" x14ac:dyDescent="0.15">
      <c r="A107" s="31"/>
      <c r="B107" s="32" t="s">
        <v>333</v>
      </c>
      <c r="C107" s="33" t="s">
        <v>392</v>
      </c>
      <c r="D107" s="34"/>
      <c r="E107" s="34"/>
      <c r="F107" s="35" t="str">
        <f t="shared" si="6"/>
        <v>－</v>
      </c>
      <c r="G107" s="36" t="str">
        <f t="shared" si="7"/>
        <v>－</v>
      </c>
    </row>
    <row r="108" spans="1:7" ht="18" customHeight="1" x14ac:dyDescent="0.15">
      <c r="A108" s="31"/>
      <c r="B108" s="32" t="s">
        <v>29</v>
      </c>
      <c r="C108" s="42" t="s">
        <v>395</v>
      </c>
      <c r="D108" s="34"/>
      <c r="E108" s="34"/>
      <c r="F108" s="35" t="str">
        <f t="shared" si="6"/>
        <v>－</v>
      </c>
      <c r="G108" s="36" t="str">
        <f t="shared" si="7"/>
        <v>－</v>
      </c>
    </row>
    <row r="109" spans="1:7" ht="18" customHeight="1" x14ac:dyDescent="0.15">
      <c r="A109" s="31"/>
      <c r="B109" s="32" t="s">
        <v>397</v>
      </c>
      <c r="C109" s="42" t="s">
        <v>394</v>
      </c>
      <c r="D109" s="34"/>
      <c r="E109" s="34"/>
      <c r="F109" s="35" t="str">
        <f t="shared" si="6"/>
        <v>－</v>
      </c>
      <c r="G109" s="36" t="str">
        <f t="shared" si="7"/>
        <v>－</v>
      </c>
    </row>
    <row r="110" spans="1:7" ht="18" customHeight="1" x14ac:dyDescent="0.15">
      <c r="A110" s="31"/>
      <c r="B110" s="32" t="s">
        <v>336</v>
      </c>
      <c r="C110" s="42" t="s">
        <v>394</v>
      </c>
      <c r="D110" s="34"/>
      <c r="E110" s="34"/>
      <c r="F110" s="35" t="str">
        <f t="shared" si="6"/>
        <v>－</v>
      </c>
      <c r="G110" s="36" t="str">
        <f t="shared" si="7"/>
        <v>－</v>
      </c>
    </row>
    <row r="111" spans="1:7" ht="18" customHeight="1" x14ac:dyDescent="0.15">
      <c r="A111" s="31"/>
      <c r="B111" s="32" t="s">
        <v>337</v>
      </c>
      <c r="C111" s="42" t="s">
        <v>394</v>
      </c>
      <c r="D111" s="34"/>
      <c r="E111" s="34"/>
      <c r="F111" s="35" t="str">
        <f t="shared" si="6"/>
        <v>－</v>
      </c>
      <c r="G111" s="36" t="str">
        <f t="shared" si="7"/>
        <v>－</v>
      </c>
    </row>
    <row r="112" spans="1:7" ht="18" customHeight="1" x14ac:dyDescent="0.15">
      <c r="A112" s="31"/>
      <c r="B112" s="32" t="s">
        <v>334</v>
      </c>
      <c r="C112" s="42" t="s">
        <v>394</v>
      </c>
      <c r="D112" s="34"/>
      <c r="E112" s="34"/>
      <c r="F112" s="35" t="str">
        <f t="shared" ref="F112:F114" si="8">IF(A112=1,1*D112*E112,"－")</f>
        <v>－</v>
      </c>
      <c r="G112" s="36" t="str">
        <f t="shared" ref="G112:G114" si="9">IF(A112=1,1*D112*2,"－")</f>
        <v>－</v>
      </c>
    </row>
    <row r="113" spans="1:7" ht="18" customHeight="1" x14ac:dyDescent="0.15">
      <c r="A113" s="31"/>
      <c r="B113" s="32" t="s">
        <v>30</v>
      </c>
      <c r="C113" s="42" t="s">
        <v>394</v>
      </c>
      <c r="D113" s="34"/>
      <c r="E113" s="34"/>
      <c r="F113" s="35" t="str">
        <f t="shared" si="8"/>
        <v>－</v>
      </c>
      <c r="G113" s="36" t="str">
        <f t="shared" si="9"/>
        <v>－</v>
      </c>
    </row>
    <row r="114" spans="1:7" ht="18" customHeight="1" x14ac:dyDescent="0.15">
      <c r="A114" s="31"/>
      <c r="B114" s="32" t="s">
        <v>95</v>
      </c>
      <c r="C114" s="42" t="s">
        <v>394</v>
      </c>
      <c r="D114" s="34"/>
      <c r="E114" s="34"/>
      <c r="F114" s="35" t="str">
        <f t="shared" si="8"/>
        <v>－</v>
      </c>
      <c r="G114" s="36" t="str">
        <f t="shared" si="9"/>
        <v>－</v>
      </c>
    </row>
    <row r="115" spans="1:7" ht="18" customHeight="1" x14ac:dyDescent="0.15">
      <c r="A115" s="31"/>
      <c r="B115" s="32" t="s">
        <v>335</v>
      </c>
      <c r="C115" s="42" t="s">
        <v>394</v>
      </c>
      <c r="D115" s="34"/>
      <c r="E115" s="34"/>
      <c r="F115" s="35" t="str">
        <f t="shared" si="6"/>
        <v>－</v>
      </c>
      <c r="G115" s="36" t="str">
        <f t="shared" si="7"/>
        <v>－</v>
      </c>
    </row>
    <row r="116" spans="1:7" ht="18" customHeight="1" x14ac:dyDescent="0.15">
      <c r="A116" s="31"/>
      <c r="B116" s="32"/>
      <c r="C116" s="32"/>
      <c r="D116" s="34"/>
      <c r="E116" s="34"/>
      <c r="F116" s="35" t="str">
        <f t="shared" si="6"/>
        <v>－</v>
      </c>
      <c r="G116" s="36" t="str">
        <f t="shared" si="7"/>
        <v>－</v>
      </c>
    </row>
    <row r="117" spans="1:7" ht="18" customHeight="1" x14ac:dyDescent="0.15">
      <c r="A117" s="31"/>
      <c r="B117" s="32"/>
      <c r="C117" s="32"/>
      <c r="D117" s="34"/>
      <c r="E117" s="34"/>
      <c r="F117" s="35" t="str">
        <f t="shared" si="6"/>
        <v>－</v>
      </c>
      <c r="G117" s="36" t="str">
        <f t="shared" si="7"/>
        <v>－</v>
      </c>
    </row>
    <row r="118" spans="1:7" s="50" customFormat="1" ht="18" customHeight="1" x14ac:dyDescent="0.15">
      <c r="A118" s="44" t="s">
        <v>255</v>
      </c>
      <c r="B118" s="48"/>
      <c r="C118" s="48"/>
      <c r="D118" s="48"/>
      <c r="E118" s="48"/>
      <c r="F118" s="48"/>
      <c r="G118" s="49"/>
    </row>
    <row r="119" spans="1:7" ht="18" customHeight="1" x14ac:dyDescent="0.15">
      <c r="A119" s="45"/>
      <c r="B119" s="20"/>
      <c r="C119" s="20"/>
    </row>
    <row r="120" spans="1:7" ht="18" customHeight="1" x14ac:dyDescent="0.15">
      <c r="A120" s="19"/>
      <c r="B120" s="20"/>
      <c r="C120" s="20"/>
    </row>
    <row r="121" spans="1:7" ht="18" customHeight="1" x14ac:dyDescent="0.15">
      <c r="A121" s="21" t="s">
        <v>257</v>
      </c>
      <c r="B121" s="20"/>
      <c r="C121" s="20"/>
      <c r="D121" s="9" t="s">
        <v>218</v>
      </c>
      <c r="E121" s="22">
        <f>SUM(F124:F141)</f>
        <v>0</v>
      </c>
      <c r="F121" s="23" t="s">
        <v>208</v>
      </c>
      <c r="G121" s="51">
        <f>SUM(G124:G141)</f>
        <v>0</v>
      </c>
    </row>
    <row r="122" spans="1:7" ht="18" customHeight="1" x14ac:dyDescent="0.15">
      <c r="A122" s="21"/>
      <c r="B122" s="20"/>
      <c r="C122" s="20"/>
      <c r="E122" s="52"/>
      <c r="F122" s="23"/>
      <c r="G122" s="27"/>
    </row>
    <row r="123" spans="1:7" s="30" customFormat="1" ht="60" customHeight="1" x14ac:dyDescent="0.15">
      <c r="A123" s="28" t="s">
        <v>258</v>
      </c>
      <c r="B123" s="29" t="s">
        <v>321</v>
      </c>
      <c r="C123" s="29" t="s">
        <v>222</v>
      </c>
      <c r="D123" s="29" t="s">
        <v>223</v>
      </c>
      <c r="E123" s="29" t="s">
        <v>224</v>
      </c>
      <c r="F123" s="29" t="s">
        <v>225</v>
      </c>
    </row>
    <row r="124" spans="1:7" ht="18" customHeight="1" x14ac:dyDescent="0.15">
      <c r="A124" s="31"/>
      <c r="B124" s="32" t="s">
        <v>31</v>
      </c>
      <c r="C124" s="33" t="s">
        <v>392</v>
      </c>
      <c r="D124" s="34"/>
      <c r="E124" s="34"/>
      <c r="F124" s="35" t="str">
        <f t="shared" ref="F124:F141" si="10">IF(A124=1,1*D124*E124,"－")</f>
        <v>－</v>
      </c>
      <c r="G124" s="36" t="str">
        <f t="shared" ref="G124:G141" si="11">IF(A124=1,1*D124*2,"－")</f>
        <v>－</v>
      </c>
    </row>
    <row r="125" spans="1:7" ht="18" customHeight="1" x14ac:dyDescent="0.15">
      <c r="A125" s="38"/>
      <c r="B125" s="39" t="s">
        <v>96</v>
      </c>
      <c r="C125" s="33" t="s">
        <v>392</v>
      </c>
      <c r="D125" s="40"/>
      <c r="E125" s="40"/>
      <c r="F125" s="35" t="str">
        <f t="shared" si="10"/>
        <v>－</v>
      </c>
      <c r="G125" s="36" t="str">
        <f t="shared" si="11"/>
        <v>－</v>
      </c>
    </row>
    <row r="126" spans="1:7" ht="18" customHeight="1" x14ac:dyDescent="0.15">
      <c r="A126" s="38"/>
      <c r="B126" s="39" t="s">
        <v>97</v>
      </c>
      <c r="C126" s="33" t="s">
        <v>392</v>
      </c>
      <c r="D126" s="40"/>
      <c r="E126" s="40"/>
      <c r="F126" s="35" t="str">
        <f t="shared" si="10"/>
        <v>－</v>
      </c>
      <c r="G126" s="36" t="str">
        <f t="shared" si="11"/>
        <v>－</v>
      </c>
    </row>
    <row r="127" spans="1:7" ht="18" customHeight="1" x14ac:dyDescent="0.15">
      <c r="A127" s="38"/>
      <c r="B127" s="39" t="s">
        <v>98</v>
      </c>
      <c r="C127" s="33" t="s">
        <v>392</v>
      </c>
      <c r="D127" s="40"/>
      <c r="E127" s="40"/>
      <c r="F127" s="35" t="str">
        <f t="shared" si="10"/>
        <v>－</v>
      </c>
      <c r="G127" s="36" t="str">
        <f t="shared" si="11"/>
        <v>－</v>
      </c>
    </row>
    <row r="128" spans="1:7" ht="18" customHeight="1" x14ac:dyDescent="0.15">
      <c r="A128" s="38"/>
      <c r="B128" s="39" t="s">
        <v>32</v>
      </c>
      <c r="C128" s="33" t="s">
        <v>392</v>
      </c>
      <c r="D128" s="40"/>
      <c r="E128" s="40"/>
      <c r="F128" s="35" t="str">
        <f t="shared" si="10"/>
        <v>－</v>
      </c>
      <c r="G128" s="36" t="str">
        <f t="shared" si="11"/>
        <v>－</v>
      </c>
    </row>
    <row r="129" spans="1:7" ht="18" customHeight="1" x14ac:dyDescent="0.15">
      <c r="A129" s="38"/>
      <c r="B129" s="39" t="s">
        <v>338</v>
      </c>
      <c r="C129" s="42" t="s">
        <v>393</v>
      </c>
      <c r="D129" s="40"/>
      <c r="E129" s="40"/>
      <c r="F129" s="35" t="str">
        <f t="shared" si="10"/>
        <v>－</v>
      </c>
      <c r="G129" s="36" t="str">
        <f t="shared" si="11"/>
        <v>－</v>
      </c>
    </row>
    <row r="130" spans="1:7" ht="18" customHeight="1" x14ac:dyDescent="0.15">
      <c r="A130" s="38"/>
      <c r="B130" s="39" t="s">
        <v>99</v>
      </c>
      <c r="C130" s="42" t="s">
        <v>393</v>
      </c>
      <c r="D130" s="40"/>
      <c r="E130" s="40"/>
      <c r="F130" s="35" t="str">
        <f t="shared" si="10"/>
        <v>－</v>
      </c>
      <c r="G130" s="36" t="str">
        <f t="shared" si="11"/>
        <v>－</v>
      </c>
    </row>
    <row r="131" spans="1:7" ht="18" customHeight="1" x14ac:dyDescent="0.15">
      <c r="A131" s="38"/>
      <c r="B131" s="39" t="s">
        <v>33</v>
      </c>
      <c r="C131" s="42" t="s">
        <v>393</v>
      </c>
      <c r="D131" s="40"/>
      <c r="E131" s="40"/>
      <c r="F131" s="35" t="str">
        <f t="shared" si="10"/>
        <v>－</v>
      </c>
      <c r="G131" s="36" t="str">
        <f t="shared" si="11"/>
        <v>－</v>
      </c>
    </row>
    <row r="132" spans="1:7" ht="18" customHeight="1" x14ac:dyDescent="0.15">
      <c r="A132" s="38"/>
      <c r="B132" s="39" t="s">
        <v>34</v>
      </c>
      <c r="C132" s="42" t="s">
        <v>393</v>
      </c>
      <c r="D132" s="40"/>
      <c r="E132" s="40"/>
      <c r="F132" s="35" t="str">
        <f t="shared" si="10"/>
        <v>－</v>
      </c>
      <c r="G132" s="36" t="str">
        <f t="shared" si="11"/>
        <v>－</v>
      </c>
    </row>
    <row r="133" spans="1:7" ht="18" customHeight="1" x14ac:dyDescent="0.15">
      <c r="A133" s="38"/>
      <c r="B133" s="39" t="s">
        <v>35</v>
      </c>
      <c r="C133" s="42" t="s">
        <v>393</v>
      </c>
      <c r="D133" s="40"/>
      <c r="E133" s="40"/>
      <c r="F133" s="35" t="str">
        <f t="shared" si="10"/>
        <v>－</v>
      </c>
      <c r="G133" s="36" t="str">
        <f t="shared" si="11"/>
        <v>－</v>
      </c>
    </row>
    <row r="134" spans="1:7" ht="18" customHeight="1" x14ac:dyDescent="0.15">
      <c r="A134" s="38"/>
      <c r="B134" s="39" t="s">
        <v>36</v>
      </c>
      <c r="C134" s="42" t="s">
        <v>393</v>
      </c>
      <c r="D134" s="40"/>
      <c r="E134" s="40"/>
      <c r="F134" s="35" t="str">
        <f t="shared" si="10"/>
        <v>－</v>
      </c>
      <c r="G134" s="36" t="str">
        <f t="shared" si="11"/>
        <v>－</v>
      </c>
    </row>
    <row r="135" spans="1:7" ht="18" customHeight="1" x14ac:dyDescent="0.15">
      <c r="A135" s="38"/>
      <c r="B135" s="39" t="s">
        <v>37</v>
      </c>
      <c r="C135" s="42" t="s">
        <v>393</v>
      </c>
      <c r="D135" s="40"/>
      <c r="E135" s="40"/>
      <c r="F135" s="35" t="str">
        <f t="shared" si="10"/>
        <v>－</v>
      </c>
      <c r="G135" s="36" t="str">
        <f t="shared" si="11"/>
        <v>－</v>
      </c>
    </row>
    <row r="136" spans="1:7" ht="18" customHeight="1" x14ac:dyDescent="0.15">
      <c r="A136" s="38"/>
      <c r="B136" s="39" t="s">
        <v>339</v>
      </c>
      <c r="C136" s="42" t="s">
        <v>396</v>
      </c>
      <c r="D136" s="40"/>
      <c r="E136" s="40"/>
      <c r="F136" s="35" t="str">
        <f t="shared" si="10"/>
        <v>－</v>
      </c>
      <c r="G136" s="36" t="str">
        <f t="shared" si="11"/>
        <v>－</v>
      </c>
    </row>
    <row r="137" spans="1:7" ht="30" customHeight="1" x14ac:dyDescent="0.15">
      <c r="A137" s="38"/>
      <c r="B137" s="39" t="s">
        <v>100</v>
      </c>
      <c r="C137" s="42" t="s">
        <v>396</v>
      </c>
      <c r="D137" s="40"/>
      <c r="E137" s="40"/>
      <c r="F137" s="35" t="str">
        <f t="shared" si="10"/>
        <v>－</v>
      </c>
      <c r="G137" s="36" t="str">
        <f t="shared" si="11"/>
        <v>－</v>
      </c>
    </row>
    <row r="138" spans="1:7" ht="18" customHeight="1" x14ac:dyDescent="0.15">
      <c r="A138" s="38"/>
      <c r="B138" s="39" t="s">
        <v>231</v>
      </c>
      <c r="C138" s="42" t="s">
        <v>396</v>
      </c>
      <c r="D138" s="40"/>
      <c r="E138" s="40"/>
      <c r="F138" s="35" t="str">
        <f t="shared" si="10"/>
        <v>－</v>
      </c>
      <c r="G138" s="36" t="str">
        <f t="shared" si="11"/>
        <v>－</v>
      </c>
    </row>
    <row r="139" spans="1:7" ht="18" customHeight="1" x14ac:dyDescent="0.15">
      <c r="A139" s="38"/>
      <c r="B139" s="39" t="s">
        <v>38</v>
      </c>
      <c r="C139" s="42" t="s">
        <v>396</v>
      </c>
      <c r="D139" s="40"/>
      <c r="E139" s="40"/>
      <c r="F139" s="35" t="str">
        <f t="shared" si="10"/>
        <v>－</v>
      </c>
      <c r="G139" s="36" t="str">
        <f t="shared" si="11"/>
        <v>－</v>
      </c>
    </row>
    <row r="140" spans="1:7" ht="18" customHeight="1" x14ac:dyDescent="0.15">
      <c r="A140" s="31"/>
      <c r="B140" s="32"/>
      <c r="C140" s="32"/>
      <c r="D140" s="34"/>
      <c r="E140" s="34"/>
      <c r="F140" s="35" t="str">
        <f t="shared" si="10"/>
        <v>－</v>
      </c>
      <c r="G140" s="36" t="str">
        <f t="shared" si="11"/>
        <v>－</v>
      </c>
    </row>
    <row r="141" spans="1:7" ht="18" customHeight="1" x14ac:dyDescent="0.15">
      <c r="A141" s="31"/>
      <c r="B141" s="32"/>
      <c r="C141" s="32"/>
      <c r="D141" s="34"/>
      <c r="E141" s="34"/>
      <c r="F141" s="35" t="str">
        <f t="shared" si="10"/>
        <v>－</v>
      </c>
      <c r="G141" s="36" t="str">
        <f t="shared" si="11"/>
        <v>－</v>
      </c>
    </row>
    <row r="142" spans="1:7" ht="18" customHeight="1" x14ac:dyDescent="0.15">
      <c r="A142" s="44" t="s">
        <v>232</v>
      </c>
      <c r="B142" s="20"/>
      <c r="C142" s="20"/>
    </row>
    <row r="143" spans="1:7" ht="18" customHeight="1" x14ac:dyDescent="0.15">
      <c r="A143" s="19"/>
      <c r="B143" s="20"/>
      <c r="C143" s="20"/>
    </row>
    <row r="144" spans="1:7" ht="18" customHeight="1" x14ac:dyDescent="0.15">
      <c r="A144" s="19"/>
      <c r="B144" s="20"/>
      <c r="C144" s="20"/>
    </row>
    <row r="145" spans="1:7" ht="18" customHeight="1" x14ac:dyDescent="0.15">
      <c r="A145" s="21" t="s">
        <v>259</v>
      </c>
      <c r="B145" s="20"/>
      <c r="C145" s="20"/>
      <c r="D145" s="9" t="s">
        <v>218</v>
      </c>
      <c r="E145" s="22">
        <f>SUM(F148:F161)</f>
        <v>0</v>
      </c>
      <c r="F145" s="23" t="s">
        <v>208</v>
      </c>
      <c r="G145" s="51">
        <f>SUM(G148:G161)</f>
        <v>0</v>
      </c>
    </row>
    <row r="146" spans="1:7" ht="18" customHeight="1" x14ac:dyDescent="0.15">
      <c r="A146" s="21"/>
      <c r="B146" s="20"/>
      <c r="C146" s="20"/>
      <c r="E146" s="52"/>
      <c r="F146" s="23"/>
      <c r="G146" s="27"/>
    </row>
    <row r="147" spans="1:7" s="30" customFormat="1" ht="60" customHeight="1" x14ac:dyDescent="0.15">
      <c r="A147" s="28" t="s">
        <v>258</v>
      </c>
      <c r="B147" s="29" t="s">
        <v>321</v>
      </c>
      <c r="C147" s="29" t="s">
        <v>222</v>
      </c>
      <c r="D147" s="29" t="s">
        <v>223</v>
      </c>
      <c r="E147" s="29" t="s">
        <v>224</v>
      </c>
      <c r="F147" s="29" t="s">
        <v>225</v>
      </c>
    </row>
    <row r="148" spans="1:7" ht="18" customHeight="1" x14ac:dyDescent="0.15">
      <c r="A148" s="38"/>
      <c r="B148" s="39" t="s">
        <v>198</v>
      </c>
      <c r="C148" s="33" t="s">
        <v>398</v>
      </c>
      <c r="D148" s="40"/>
      <c r="E148" s="40"/>
      <c r="F148" s="35" t="str">
        <f t="shared" ref="F148:F161" si="12">IF(A148=1,1*D148*E148,"－")</f>
        <v>－</v>
      </c>
      <c r="G148" s="36" t="str">
        <f t="shared" ref="G148:G161" si="13">IF(A148=1,1*D148*2,"－")</f>
        <v>－</v>
      </c>
    </row>
    <row r="149" spans="1:7" ht="18" customHeight="1" x14ac:dyDescent="0.15">
      <c r="A149" s="38"/>
      <c r="B149" s="39" t="s">
        <v>340</v>
      </c>
      <c r="C149" s="43" t="s">
        <v>393</v>
      </c>
      <c r="D149" s="40"/>
      <c r="E149" s="40"/>
      <c r="F149" s="35" t="str">
        <f t="shared" si="12"/>
        <v>－</v>
      </c>
      <c r="G149" s="36" t="str">
        <f t="shared" si="13"/>
        <v>－</v>
      </c>
    </row>
    <row r="150" spans="1:7" ht="18" customHeight="1" x14ac:dyDescent="0.15">
      <c r="A150" s="38"/>
      <c r="B150" s="39" t="s">
        <v>199</v>
      </c>
      <c r="C150" s="43" t="s">
        <v>393</v>
      </c>
      <c r="D150" s="40"/>
      <c r="E150" s="40"/>
      <c r="F150" s="35" t="str">
        <f t="shared" si="12"/>
        <v>－</v>
      </c>
      <c r="G150" s="36" t="str">
        <f t="shared" si="13"/>
        <v>－</v>
      </c>
    </row>
    <row r="151" spans="1:7" ht="18" customHeight="1" x14ac:dyDescent="0.15">
      <c r="A151" s="38"/>
      <c r="B151" s="39" t="s">
        <v>341</v>
      </c>
      <c r="C151" s="43" t="s">
        <v>393</v>
      </c>
      <c r="D151" s="40"/>
      <c r="E151" s="40"/>
      <c r="F151" s="35" t="str">
        <f t="shared" si="12"/>
        <v>－</v>
      </c>
      <c r="G151" s="36" t="str">
        <f t="shared" si="13"/>
        <v>－</v>
      </c>
    </row>
    <row r="152" spans="1:7" ht="18" customHeight="1" x14ac:dyDescent="0.15">
      <c r="A152" s="38"/>
      <c r="B152" s="39" t="s">
        <v>200</v>
      </c>
      <c r="C152" s="42" t="s">
        <v>399</v>
      </c>
      <c r="D152" s="40"/>
      <c r="E152" s="40"/>
      <c r="F152" s="35" t="str">
        <f t="shared" si="12"/>
        <v>－</v>
      </c>
      <c r="G152" s="36" t="str">
        <f t="shared" si="13"/>
        <v>－</v>
      </c>
    </row>
    <row r="153" spans="1:7" ht="18" customHeight="1" x14ac:dyDescent="0.15">
      <c r="A153" s="38"/>
      <c r="B153" s="39" t="s">
        <v>342</v>
      </c>
      <c r="C153" s="42" t="s">
        <v>399</v>
      </c>
      <c r="D153" s="40"/>
      <c r="E153" s="40"/>
      <c r="F153" s="35" t="str">
        <f t="shared" si="12"/>
        <v>－</v>
      </c>
      <c r="G153" s="36" t="str">
        <f t="shared" si="13"/>
        <v>－</v>
      </c>
    </row>
    <row r="154" spans="1:7" ht="30" customHeight="1" x14ac:dyDescent="0.15">
      <c r="A154" s="38"/>
      <c r="B154" s="39" t="s">
        <v>343</v>
      </c>
      <c r="C154" s="42" t="s">
        <v>399</v>
      </c>
      <c r="D154" s="40"/>
      <c r="E154" s="40"/>
      <c r="F154" s="35" t="str">
        <f t="shared" si="12"/>
        <v>－</v>
      </c>
      <c r="G154" s="36" t="str">
        <f t="shared" si="13"/>
        <v>－</v>
      </c>
    </row>
    <row r="155" spans="1:7" ht="18" customHeight="1" x14ac:dyDescent="0.15">
      <c r="A155" s="38"/>
      <c r="B155" s="39" t="s">
        <v>344</v>
      </c>
      <c r="C155" s="42" t="s">
        <v>399</v>
      </c>
      <c r="D155" s="40"/>
      <c r="E155" s="40"/>
      <c r="F155" s="35" t="str">
        <f t="shared" si="12"/>
        <v>－</v>
      </c>
      <c r="G155" s="36" t="str">
        <f t="shared" si="13"/>
        <v>－</v>
      </c>
    </row>
    <row r="156" spans="1:7" ht="18" customHeight="1" x14ac:dyDescent="0.15">
      <c r="A156" s="38"/>
      <c r="B156" s="39" t="s">
        <v>345</v>
      </c>
      <c r="C156" s="42" t="s">
        <v>399</v>
      </c>
      <c r="D156" s="40"/>
      <c r="E156" s="40"/>
      <c r="F156" s="35" t="str">
        <f t="shared" si="12"/>
        <v>－</v>
      </c>
      <c r="G156" s="36" t="str">
        <f t="shared" si="13"/>
        <v>－</v>
      </c>
    </row>
    <row r="157" spans="1:7" ht="18" customHeight="1" x14ac:dyDescent="0.15">
      <c r="A157" s="38"/>
      <c r="B157" s="39" t="s">
        <v>201</v>
      </c>
      <c r="C157" s="42" t="s">
        <v>399</v>
      </c>
      <c r="D157" s="40"/>
      <c r="E157" s="40"/>
      <c r="F157" s="35" t="str">
        <f t="shared" si="12"/>
        <v>－</v>
      </c>
      <c r="G157" s="36" t="str">
        <f t="shared" si="13"/>
        <v>－</v>
      </c>
    </row>
    <row r="158" spans="1:7" ht="18" customHeight="1" x14ac:dyDescent="0.15">
      <c r="A158" s="38"/>
      <c r="B158" s="39" t="s">
        <v>202</v>
      </c>
      <c r="C158" s="42" t="s">
        <v>399</v>
      </c>
      <c r="D158" s="40"/>
      <c r="E158" s="40"/>
      <c r="F158" s="35" t="str">
        <f t="shared" si="12"/>
        <v>－</v>
      </c>
      <c r="G158" s="36" t="str">
        <f t="shared" si="13"/>
        <v>－</v>
      </c>
    </row>
    <row r="159" spans="1:7" ht="18" customHeight="1" x14ac:dyDescent="0.15">
      <c r="A159" s="38"/>
      <c r="B159" s="39" t="s">
        <v>203</v>
      </c>
      <c r="C159" s="42" t="s">
        <v>399</v>
      </c>
      <c r="D159" s="40"/>
      <c r="E159" s="40"/>
      <c r="F159" s="35" t="str">
        <f t="shared" si="12"/>
        <v>－</v>
      </c>
      <c r="G159" s="36" t="str">
        <f t="shared" si="13"/>
        <v>－</v>
      </c>
    </row>
    <row r="160" spans="1:7" ht="18" customHeight="1" x14ac:dyDescent="0.15">
      <c r="A160" s="31"/>
      <c r="B160" s="32"/>
      <c r="C160" s="32"/>
      <c r="D160" s="34"/>
      <c r="E160" s="34"/>
      <c r="F160" s="35" t="str">
        <f t="shared" si="12"/>
        <v>－</v>
      </c>
      <c r="G160" s="36" t="str">
        <f t="shared" si="13"/>
        <v>－</v>
      </c>
    </row>
    <row r="161" spans="1:8" ht="18" customHeight="1" x14ac:dyDescent="0.15">
      <c r="A161" s="31"/>
      <c r="B161" s="32"/>
      <c r="C161" s="32"/>
      <c r="D161" s="34"/>
      <c r="E161" s="34"/>
      <c r="F161" s="35" t="str">
        <f t="shared" si="12"/>
        <v>－</v>
      </c>
      <c r="G161" s="36" t="str">
        <f t="shared" si="13"/>
        <v>－</v>
      </c>
    </row>
    <row r="162" spans="1:8" ht="18" customHeight="1" x14ac:dyDescent="0.15">
      <c r="A162" s="44" t="s">
        <v>255</v>
      </c>
      <c r="B162" s="20"/>
      <c r="C162" s="20"/>
    </row>
    <row r="163" spans="1:8" ht="18" customHeight="1" x14ac:dyDescent="0.15">
      <c r="A163" s="44"/>
      <c r="B163" s="20"/>
      <c r="C163" s="20"/>
    </row>
    <row r="164" spans="1:8" ht="18" customHeight="1" thickBot="1" x14ac:dyDescent="0.2">
      <c r="A164" s="19"/>
      <c r="B164" s="20"/>
      <c r="C164" s="20"/>
      <c r="D164" s="53"/>
      <c r="E164" s="53"/>
      <c r="F164" s="53"/>
      <c r="G164" s="54"/>
      <c r="H164" s="55"/>
    </row>
    <row r="165" spans="1:8" ht="20.25" customHeight="1" thickBot="1" x14ac:dyDescent="0.2">
      <c r="A165" s="14" t="s">
        <v>234</v>
      </c>
      <c r="B165" s="15"/>
      <c r="C165" s="15"/>
      <c r="D165" s="56" t="s">
        <v>215</v>
      </c>
      <c r="E165" s="57">
        <f>E167+E199+E248+E263</f>
        <v>0</v>
      </c>
      <c r="F165" s="58" t="s">
        <v>208</v>
      </c>
      <c r="G165" s="59">
        <f>G167+G199+G248+G263</f>
        <v>0</v>
      </c>
      <c r="H165" s="55"/>
    </row>
    <row r="166" spans="1:8" ht="18" customHeight="1" x14ac:dyDescent="0.15">
      <c r="A166" s="19"/>
      <c r="B166" s="20"/>
      <c r="C166" s="20"/>
      <c r="D166" s="53"/>
      <c r="E166" s="53"/>
      <c r="F166" s="53"/>
      <c r="G166" s="54"/>
      <c r="H166" s="55"/>
    </row>
    <row r="167" spans="1:8" ht="18" customHeight="1" x14ac:dyDescent="0.15">
      <c r="A167" s="21" t="s">
        <v>260</v>
      </c>
      <c r="B167" s="20"/>
      <c r="C167" s="20"/>
      <c r="D167" s="9" t="s">
        <v>218</v>
      </c>
      <c r="E167" s="60">
        <f>SUM(F171:F183)+SUM(F189:F195)</f>
        <v>0</v>
      </c>
      <c r="F167" s="61" t="s">
        <v>208</v>
      </c>
      <c r="G167" s="62">
        <f>SUM(G171:G183)+SUM(G189:G195)</f>
        <v>0</v>
      </c>
    </row>
    <row r="168" spans="1:8" ht="18" customHeight="1" x14ac:dyDescent="0.15">
      <c r="A168" s="19"/>
      <c r="B168" s="20"/>
      <c r="C168" s="20"/>
      <c r="D168" s="9"/>
      <c r="E168" s="9"/>
      <c r="F168" s="9"/>
    </row>
    <row r="169" spans="1:8" ht="18" customHeight="1" x14ac:dyDescent="0.15">
      <c r="A169" s="21" t="s">
        <v>152</v>
      </c>
      <c r="B169" s="20"/>
      <c r="C169" s="20"/>
      <c r="D169" s="9"/>
      <c r="E169" s="9"/>
      <c r="F169" s="9"/>
    </row>
    <row r="170" spans="1:8" s="30" customFormat="1" ht="60" customHeight="1" x14ac:dyDescent="0.15">
      <c r="A170" s="28" t="s">
        <v>221</v>
      </c>
      <c r="B170" s="29" t="s">
        <v>321</v>
      </c>
      <c r="C170" s="29" t="s">
        <v>222</v>
      </c>
      <c r="D170" s="29" t="s">
        <v>223</v>
      </c>
      <c r="E170" s="29" t="s">
        <v>224</v>
      </c>
      <c r="F170" s="29" t="s">
        <v>225</v>
      </c>
    </row>
    <row r="171" spans="1:8" ht="18" customHeight="1" x14ac:dyDescent="0.15">
      <c r="A171" s="31"/>
      <c r="B171" s="32" t="s">
        <v>401</v>
      </c>
      <c r="C171" s="42" t="s">
        <v>393</v>
      </c>
      <c r="D171" s="34"/>
      <c r="E171" s="34"/>
      <c r="F171" s="35" t="str">
        <f t="shared" ref="F171" si="14">IF(A171=1,1*D171*E171,"－")</f>
        <v>－</v>
      </c>
      <c r="G171" s="36" t="str">
        <f t="shared" ref="G171" si="15">IF(A171=1,1*D171*2,"－")</f>
        <v>－</v>
      </c>
    </row>
    <row r="172" spans="1:8" ht="30" customHeight="1" x14ac:dyDescent="0.15">
      <c r="A172" s="31"/>
      <c r="B172" s="32" t="s">
        <v>346</v>
      </c>
      <c r="C172" s="42" t="s">
        <v>393</v>
      </c>
      <c r="D172" s="34"/>
      <c r="E172" s="34"/>
      <c r="F172" s="35" t="str">
        <f t="shared" ref="F172:F183" si="16">IF(A172=1,1*D172*E172,"－")</f>
        <v>－</v>
      </c>
      <c r="G172" s="36" t="str">
        <f t="shared" ref="G172:G183" si="17">IF(A172=1,1*D172*2,"－")</f>
        <v>－</v>
      </c>
    </row>
    <row r="173" spans="1:8" ht="30" customHeight="1" x14ac:dyDescent="0.15">
      <c r="A173" s="31"/>
      <c r="B173" s="32" t="s">
        <v>347</v>
      </c>
      <c r="C173" s="42" t="s">
        <v>399</v>
      </c>
      <c r="D173" s="34"/>
      <c r="E173" s="34"/>
      <c r="F173" s="35" t="str">
        <f t="shared" si="16"/>
        <v>－</v>
      </c>
      <c r="G173" s="36" t="str">
        <f t="shared" si="17"/>
        <v>－</v>
      </c>
    </row>
    <row r="174" spans="1:8" ht="30" customHeight="1" x14ac:dyDescent="0.15">
      <c r="A174" s="31"/>
      <c r="B174" s="32" t="s">
        <v>348</v>
      </c>
      <c r="C174" s="42" t="s">
        <v>399</v>
      </c>
      <c r="D174" s="34"/>
      <c r="E174" s="34"/>
      <c r="F174" s="35" t="str">
        <f t="shared" si="16"/>
        <v>－</v>
      </c>
      <c r="G174" s="36" t="str">
        <f t="shared" si="17"/>
        <v>－</v>
      </c>
    </row>
    <row r="175" spans="1:8" ht="18" customHeight="1" x14ac:dyDescent="0.15">
      <c r="A175" s="31"/>
      <c r="B175" s="32" t="s">
        <v>39</v>
      </c>
      <c r="C175" s="42" t="s">
        <v>399</v>
      </c>
      <c r="D175" s="34"/>
      <c r="E175" s="34"/>
      <c r="F175" s="35" t="str">
        <f t="shared" si="16"/>
        <v>－</v>
      </c>
      <c r="G175" s="36" t="str">
        <f t="shared" si="17"/>
        <v>－</v>
      </c>
    </row>
    <row r="176" spans="1:8" ht="18" customHeight="1" x14ac:dyDescent="0.15">
      <c r="A176" s="31"/>
      <c r="B176" s="32" t="s">
        <v>101</v>
      </c>
      <c r="C176" s="42" t="s">
        <v>399</v>
      </c>
      <c r="D176" s="34"/>
      <c r="E176" s="34"/>
      <c r="F176" s="35" t="str">
        <f t="shared" si="16"/>
        <v>－</v>
      </c>
      <c r="G176" s="36" t="str">
        <f t="shared" si="17"/>
        <v>－</v>
      </c>
    </row>
    <row r="177" spans="1:7" ht="18" customHeight="1" x14ac:dyDescent="0.15">
      <c r="A177" s="31"/>
      <c r="B177" s="32" t="s">
        <v>102</v>
      </c>
      <c r="C177" s="42" t="s">
        <v>399</v>
      </c>
      <c r="D177" s="34"/>
      <c r="E177" s="34"/>
      <c r="F177" s="35" t="str">
        <f t="shared" si="16"/>
        <v>－</v>
      </c>
      <c r="G177" s="36" t="str">
        <f t="shared" si="17"/>
        <v>－</v>
      </c>
    </row>
    <row r="178" spans="1:7" ht="18" customHeight="1" x14ac:dyDescent="0.15">
      <c r="A178" s="31"/>
      <c r="B178" s="32" t="s">
        <v>349</v>
      </c>
      <c r="C178" s="42" t="s">
        <v>399</v>
      </c>
      <c r="D178" s="34"/>
      <c r="E178" s="34"/>
      <c r="F178" s="35" t="str">
        <f t="shared" si="16"/>
        <v>－</v>
      </c>
      <c r="G178" s="36" t="str">
        <f t="shared" si="17"/>
        <v>－</v>
      </c>
    </row>
    <row r="179" spans="1:7" ht="18" customHeight="1" x14ac:dyDescent="0.15">
      <c r="A179" s="31"/>
      <c r="B179" s="32" t="s">
        <v>350</v>
      </c>
      <c r="C179" s="42" t="s">
        <v>399</v>
      </c>
      <c r="D179" s="34"/>
      <c r="E179" s="34"/>
      <c r="F179" s="35" t="str">
        <f>IF(A179=1,1*D179*E179,"－")</f>
        <v>－</v>
      </c>
      <c r="G179" s="36" t="str">
        <f>IF(A179=1,1*D179*2,"－")</f>
        <v>－</v>
      </c>
    </row>
    <row r="180" spans="1:7" ht="18" customHeight="1" x14ac:dyDescent="0.15">
      <c r="A180" s="31"/>
      <c r="B180" s="32" t="s">
        <v>40</v>
      </c>
      <c r="C180" s="42" t="s">
        <v>399</v>
      </c>
      <c r="D180" s="34"/>
      <c r="E180" s="34"/>
      <c r="F180" s="35" t="str">
        <f t="shared" si="16"/>
        <v>－</v>
      </c>
      <c r="G180" s="36" t="str">
        <f t="shared" si="17"/>
        <v>－</v>
      </c>
    </row>
    <row r="181" spans="1:7" ht="30" customHeight="1" x14ac:dyDescent="0.15">
      <c r="A181" s="31"/>
      <c r="B181" s="32" t="s">
        <v>351</v>
      </c>
      <c r="C181" s="42" t="s">
        <v>399</v>
      </c>
      <c r="D181" s="34"/>
      <c r="E181" s="34"/>
      <c r="F181" s="35" t="str">
        <f>IF(A181=1,1*D181*E181,"－")</f>
        <v>－</v>
      </c>
      <c r="G181" s="36" t="str">
        <f>IF(A181=1,1*D181*2,"－")</f>
        <v>－</v>
      </c>
    </row>
    <row r="182" spans="1:7" ht="18" customHeight="1" x14ac:dyDescent="0.15">
      <c r="A182" s="31"/>
      <c r="B182" s="32"/>
      <c r="C182" s="32"/>
      <c r="D182" s="34"/>
      <c r="E182" s="34"/>
      <c r="F182" s="35" t="str">
        <f t="shared" si="16"/>
        <v>－</v>
      </c>
      <c r="G182" s="36" t="str">
        <f t="shared" si="17"/>
        <v>－</v>
      </c>
    </row>
    <row r="183" spans="1:7" ht="18" customHeight="1" x14ac:dyDescent="0.15">
      <c r="A183" s="31"/>
      <c r="B183" s="32"/>
      <c r="C183" s="32"/>
      <c r="D183" s="34"/>
      <c r="E183" s="34"/>
      <c r="F183" s="35" t="str">
        <f t="shared" si="16"/>
        <v>－</v>
      </c>
      <c r="G183" s="36" t="str">
        <f t="shared" si="17"/>
        <v>－</v>
      </c>
    </row>
    <row r="184" spans="1:7" ht="18" customHeight="1" x14ac:dyDescent="0.15">
      <c r="A184" s="44" t="s">
        <v>255</v>
      </c>
      <c r="B184" s="20"/>
      <c r="C184" s="20"/>
    </row>
    <row r="185" spans="1:7" ht="18" customHeight="1" x14ac:dyDescent="0.15">
      <c r="A185" s="44"/>
      <c r="B185" s="20"/>
      <c r="C185" s="20"/>
    </row>
    <row r="186" spans="1:7" ht="18" customHeight="1" x14ac:dyDescent="0.15">
      <c r="A186" s="19"/>
      <c r="B186" s="20"/>
      <c r="C186" s="20"/>
    </row>
    <row r="187" spans="1:7" ht="18" customHeight="1" x14ac:dyDescent="0.15">
      <c r="A187" s="21" t="s">
        <v>153</v>
      </c>
      <c r="B187" s="20"/>
      <c r="C187" s="20"/>
      <c r="D187" s="9"/>
      <c r="E187" s="9"/>
      <c r="F187" s="9"/>
    </row>
    <row r="188" spans="1:7" s="30" customFormat="1" ht="60" customHeight="1" x14ac:dyDescent="0.15">
      <c r="A188" s="28" t="s">
        <v>221</v>
      </c>
      <c r="B188" s="29" t="s">
        <v>321</v>
      </c>
      <c r="C188" s="29" t="s">
        <v>222</v>
      </c>
      <c r="D188" s="29" t="s">
        <v>223</v>
      </c>
      <c r="E188" s="29" t="s">
        <v>224</v>
      </c>
      <c r="F188" s="29" t="s">
        <v>225</v>
      </c>
    </row>
    <row r="189" spans="1:7" ht="18" customHeight="1" x14ac:dyDescent="0.15">
      <c r="A189" s="38"/>
      <c r="B189" s="39" t="s">
        <v>238</v>
      </c>
      <c r="C189" s="33" t="s">
        <v>398</v>
      </c>
      <c r="D189" s="34"/>
      <c r="E189" s="34"/>
      <c r="F189" s="35" t="str">
        <f t="shared" ref="F189:F195" si="18">IF(A189=1,1*D189*E189,"－")</f>
        <v>－</v>
      </c>
      <c r="G189" s="36" t="str">
        <f t="shared" ref="G189:G195" si="19">IF(A189=1,1*D189*2,"－")</f>
        <v>－</v>
      </c>
    </row>
    <row r="190" spans="1:7" ht="18" customHeight="1" x14ac:dyDescent="0.15">
      <c r="A190" s="38"/>
      <c r="B190" s="39" t="s">
        <v>179</v>
      </c>
      <c r="C190" s="42" t="s">
        <v>395</v>
      </c>
      <c r="D190" s="34"/>
      <c r="E190" s="34"/>
      <c r="F190" s="35" t="str">
        <f t="shared" si="18"/>
        <v>－</v>
      </c>
      <c r="G190" s="36" t="str">
        <f t="shared" si="19"/>
        <v>－</v>
      </c>
    </row>
    <row r="191" spans="1:7" ht="18" customHeight="1" x14ac:dyDescent="0.15">
      <c r="A191" s="38"/>
      <c r="B191" s="39" t="s">
        <v>180</v>
      </c>
      <c r="C191" s="42" t="s">
        <v>396</v>
      </c>
      <c r="D191" s="34"/>
      <c r="E191" s="34"/>
      <c r="F191" s="35" t="str">
        <f t="shared" si="18"/>
        <v>－</v>
      </c>
      <c r="G191" s="36" t="str">
        <f t="shared" si="19"/>
        <v>－</v>
      </c>
    </row>
    <row r="192" spans="1:7" ht="18" customHeight="1" x14ac:dyDescent="0.15">
      <c r="A192" s="38"/>
      <c r="B192" s="39" t="s">
        <v>352</v>
      </c>
      <c r="C192" s="42" t="s">
        <v>396</v>
      </c>
      <c r="D192" s="34"/>
      <c r="E192" s="34"/>
      <c r="F192" s="35" t="str">
        <f t="shared" si="18"/>
        <v>－</v>
      </c>
      <c r="G192" s="36" t="str">
        <f t="shared" si="19"/>
        <v>－</v>
      </c>
    </row>
    <row r="193" spans="1:7" ht="18" customHeight="1" x14ac:dyDescent="0.15">
      <c r="A193" s="38"/>
      <c r="B193" s="39" t="s">
        <v>103</v>
      </c>
      <c r="C193" s="42" t="s">
        <v>396</v>
      </c>
      <c r="D193" s="34"/>
      <c r="E193" s="34"/>
      <c r="F193" s="35" t="str">
        <f t="shared" si="18"/>
        <v>－</v>
      </c>
      <c r="G193" s="36" t="str">
        <f t="shared" si="19"/>
        <v>－</v>
      </c>
    </row>
    <row r="194" spans="1:7" ht="18" customHeight="1" x14ac:dyDescent="0.15">
      <c r="A194" s="31"/>
      <c r="B194" s="32"/>
      <c r="C194" s="32"/>
      <c r="D194" s="34"/>
      <c r="E194" s="34"/>
      <c r="F194" s="35" t="str">
        <f t="shared" si="18"/>
        <v>－</v>
      </c>
      <c r="G194" s="36" t="str">
        <f t="shared" si="19"/>
        <v>－</v>
      </c>
    </row>
    <row r="195" spans="1:7" ht="18" customHeight="1" x14ac:dyDescent="0.15">
      <c r="A195" s="31"/>
      <c r="B195" s="32"/>
      <c r="C195" s="32"/>
      <c r="D195" s="34"/>
      <c r="E195" s="34"/>
      <c r="F195" s="35" t="str">
        <f t="shared" si="18"/>
        <v>－</v>
      </c>
      <c r="G195" s="36" t="str">
        <f t="shared" si="19"/>
        <v>－</v>
      </c>
    </row>
    <row r="196" spans="1:7" ht="18" customHeight="1" x14ac:dyDescent="0.15">
      <c r="A196" s="44" t="s">
        <v>232</v>
      </c>
      <c r="B196" s="20"/>
      <c r="C196" s="20"/>
    </row>
    <row r="197" spans="1:7" ht="18" customHeight="1" x14ac:dyDescent="0.15">
      <c r="A197" s="44"/>
      <c r="B197" s="20"/>
      <c r="C197" s="20"/>
    </row>
    <row r="198" spans="1:7" ht="18" customHeight="1" x14ac:dyDescent="0.15">
      <c r="A198" s="19"/>
      <c r="B198" s="20"/>
      <c r="C198" s="20"/>
    </row>
    <row r="199" spans="1:7" ht="18" customHeight="1" x14ac:dyDescent="0.15">
      <c r="A199" s="21" t="s">
        <v>240</v>
      </c>
      <c r="B199" s="20"/>
      <c r="C199" s="20"/>
      <c r="D199" s="56" t="s">
        <v>218</v>
      </c>
      <c r="E199" s="60">
        <f>SUM(F203:F221)+SUM(F227:F235)+SUM(F241:F244)</f>
        <v>0</v>
      </c>
      <c r="F199" s="61" t="s">
        <v>208</v>
      </c>
      <c r="G199" s="62">
        <f>SUM(G203:G221)+SUM(G227:G235)+SUM(G241:G244)</f>
        <v>0</v>
      </c>
    </row>
    <row r="200" spans="1:7" ht="18" customHeight="1" x14ac:dyDescent="0.15">
      <c r="A200" s="21"/>
      <c r="B200" s="20"/>
      <c r="C200" s="20"/>
      <c r="E200" s="63"/>
      <c r="F200" s="63"/>
    </row>
    <row r="201" spans="1:7" ht="18" customHeight="1" x14ac:dyDescent="0.15">
      <c r="A201" s="21" t="s">
        <v>241</v>
      </c>
      <c r="B201" s="20"/>
      <c r="C201" s="20"/>
      <c r="E201" s="25"/>
      <c r="F201" s="26"/>
      <c r="G201" s="25"/>
    </row>
    <row r="202" spans="1:7" s="30" customFormat="1" ht="60" customHeight="1" x14ac:dyDescent="0.15">
      <c r="A202" s="28" t="s">
        <v>258</v>
      </c>
      <c r="B202" s="29" t="s">
        <v>321</v>
      </c>
      <c r="C202" s="29" t="s">
        <v>222</v>
      </c>
      <c r="D202" s="29" t="s">
        <v>223</v>
      </c>
      <c r="E202" s="29" t="s">
        <v>224</v>
      </c>
      <c r="F202" s="29" t="s">
        <v>225</v>
      </c>
    </row>
    <row r="203" spans="1:7" ht="18" customHeight="1" x14ac:dyDescent="0.15">
      <c r="A203" s="38"/>
      <c r="B203" s="39" t="s">
        <v>104</v>
      </c>
      <c r="C203" s="67" t="s">
        <v>392</v>
      </c>
      <c r="D203" s="40"/>
      <c r="E203" s="40"/>
      <c r="F203" s="35" t="str">
        <f t="shared" ref="F203:F221" si="20">IF(A203=1,1*D203*E203,"－")</f>
        <v>－</v>
      </c>
      <c r="G203" s="36" t="str">
        <f t="shared" ref="G203:G221" si="21">IF(A203=1,1*D203*2,"－")</f>
        <v>－</v>
      </c>
    </row>
    <row r="204" spans="1:7" ht="18" customHeight="1" x14ac:dyDescent="0.15">
      <c r="A204" s="31"/>
      <c r="B204" s="32" t="s">
        <v>353</v>
      </c>
      <c r="C204" s="67" t="s">
        <v>392</v>
      </c>
      <c r="D204" s="34"/>
      <c r="E204" s="34"/>
      <c r="F204" s="35" t="str">
        <f>IF(A204=1,1*D204*E204,"－")</f>
        <v>－</v>
      </c>
      <c r="G204" s="36" t="str">
        <f>IF(A204=1,1*D204*2,"－")</f>
        <v>－</v>
      </c>
    </row>
    <row r="205" spans="1:7" ht="18" customHeight="1" x14ac:dyDescent="0.15">
      <c r="A205" s="38"/>
      <c r="B205" s="84" t="s">
        <v>105</v>
      </c>
      <c r="C205" s="67" t="s">
        <v>392</v>
      </c>
      <c r="D205" s="40"/>
      <c r="E205" s="40"/>
      <c r="F205" s="35" t="str">
        <f t="shared" si="20"/>
        <v>－</v>
      </c>
      <c r="G205" s="36" t="str">
        <f t="shared" si="21"/>
        <v>－</v>
      </c>
    </row>
    <row r="206" spans="1:7" ht="18" customHeight="1" x14ac:dyDescent="0.15">
      <c r="A206" s="38"/>
      <c r="B206" s="84" t="s">
        <v>106</v>
      </c>
      <c r="C206" s="67" t="s">
        <v>392</v>
      </c>
      <c r="D206" s="40"/>
      <c r="E206" s="40"/>
      <c r="F206" s="35" t="str">
        <f t="shared" si="20"/>
        <v>－</v>
      </c>
      <c r="G206" s="36" t="str">
        <f t="shared" si="21"/>
        <v>－</v>
      </c>
    </row>
    <row r="207" spans="1:7" ht="18" customHeight="1" x14ac:dyDescent="0.15">
      <c r="A207" s="38"/>
      <c r="B207" s="84" t="s">
        <v>107</v>
      </c>
      <c r="C207" s="67" t="s">
        <v>392</v>
      </c>
      <c r="D207" s="40"/>
      <c r="E207" s="40"/>
      <c r="F207" s="35" t="str">
        <f t="shared" si="20"/>
        <v>－</v>
      </c>
      <c r="G207" s="36" t="str">
        <f t="shared" si="21"/>
        <v>－</v>
      </c>
    </row>
    <row r="208" spans="1:7" ht="18" customHeight="1" x14ac:dyDescent="0.15">
      <c r="A208" s="38"/>
      <c r="B208" s="84" t="s">
        <v>108</v>
      </c>
      <c r="C208" s="67" t="s">
        <v>392</v>
      </c>
      <c r="D208" s="40"/>
      <c r="E208" s="40"/>
      <c r="F208" s="35" t="str">
        <f t="shared" si="20"/>
        <v>－</v>
      </c>
      <c r="G208" s="36" t="str">
        <f t="shared" si="21"/>
        <v>－</v>
      </c>
    </row>
    <row r="209" spans="1:7" ht="30" customHeight="1" x14ac:dyDescent="0.15">
      <c r="A209" s="38"/>
      <c r="B209" s="84" t="s">
        <v>109</v>
      </c>
      <c r="C209" s="67" t="s">
        <v>392</v>
      </c>
      <c r="D209" s="40"/>
      <c r="E209" s="40"/>
      <c r="F209" s="35" t="str">
        <f t="shared" si="20"/>
        <v>－</v>
      </c>
      <c r="G209" s="36" t="str">
        <f t="shared" si="21"/>
        <v>－</v>
      </c>
    </row>
    <row r="210" spans="1:7" ht="18" customHeight="1" x14ac:dyDescent="0.15">
      <c r="A210" s="38"/>
      <c r="B210" s="84" t="s">
        <v>110</v>
      </c>
      <c r="C210" s="67" t="s">
        <v>392</v>
      </c>
      <c r="D210" s="40"/>
      <c r="E210" s="40"/>
      <c r="F210" s="35" t="str">
        <f t="shared" si="20"/>
        <v>－</v>
      </c>
      <c r="G210" s="36" t="str">
        <f t="shared" si="21"/>
        <v>－</v>
      </c>
    </row>
    <row r="211" spans="1:7" ht="18" customHeight="1" x14ac:dyDescent="0.15">
      <c r="A211" s="38"/>
      <c r="B211" s="84" t="s">
        <v>111</v>
      </c>
      <c r="C211" s="67" t="s">
        <v>392</v>
      </c>
      <c r="D211" s="40"/>
      <c r="E211" s="40"/>
      <c r="F211" s="35" t="str">
        <f t="shared" si="20"/>
        <v>－</v>
      </c>
      <c r="G211" s="36" t="str">
        <f t="shared" si="21"/>
        <v>－</v>
      </c>
    </row>
    <row r="212" spans="1:7" ht="30" customHeight="1" x14ac:dyDescent="0.15">
      <c r="A212" s="38"/>
      <c r="B212" s="84" t="s">
        <v>112</v>
      </c>
      <c r="C212" s="67" t="s">
        <v>392</v>
      </c>
      <c r="D212" s="40"/>
      <c r="E212" s="40"/>
      <c r="F212" s="35" t="str">
        <f t="shared" si="20"/>
        <v>－</v>
      </c>
      <c r="G212" s="36" t="str">
        <f t="shared" si="21"/>
        <v>－</v>
      </c>
    </row>
    <row r="213" spans="1:7" ht="18" customHeight="1" x14ac:dyDescent="0.15">
      <c r="A213" s="38"/>
      <c r="B213" s="84" t="s">
        <v>354</v>
      </c>
      <c r="C213" s="67" t="s">
        <v>392</v>
      </c>
      <c r="D213" s="40"/>
      <c r="E213" s="40"/>
      <c r="F213" s="35" t="str">
        <f t="shared" si="20"/>
        <v>－</v>
      </c>
      <c r="G213" s="36" t="str">
        <f t="shared" si="21"/>
        <v>－</v>
      </c>
    </row>
    <row r="214" spans="1:7" ht="30" customHeight="1" x14ac:dyDescent="0.15">
      <c r="A214" s="38"/>
      <c r="B214" s="84" t="s">
        <v>41</v>
      </c>
      <c r="C214" s="67" t="s">
        <v>392</v>
      </c>
      <c r="D214" s="40"/>
      <c r="E214" s="40"/>
      <c r="F214" s="35" t="str">
        <f t="shared" si="20"/>
        <v>－</v>
      </c>
      <c r="G214" s="36" t="str">
        <f t="shared" si="21"/>
        <v>－</v>
      </c>
    </row>
    <row r="215" spans="1:7" ht="18" customHeight="1" x14ac:dyDescent="0.15">
      <c r="A215" s="38"/>
      <c r="B215" s="84" t="s">
        <v>42</v>
      </c>
      <c r="C215" s="67" t="s">
        <v>392</v>
      </c>
      <c r="D215" s="40"/>
      <c r="E215" s="40"/>
      <c r="F215" s="35" t="str">
        <f t="shared" si="20"/>
        <v>－</v>
      </c>
      <c r="G215" s="36" t="str">
        <f t="shared" si="21"/>
        <v>－</v>
      </c>
    </row>
    <row r="216" spans="1:7" ht="18" customHeight="1" x14ac:dyDescent="0.15">
      <c r="A216" s="38"/>
      <c r="B216" s="84" t="s">
        <v>355</v>
      </c>
      <c r="C216" s="67" t="s">
        <v>395</v>
      </c>
      <c r="D216" s="40"/>
      <c r="E216" s="40"/>
      <c r="F216" s="35" t="str">
        <f t="shared" si="20"/>
        <v>－</v>
      </c>
      <c r="G216" s="36" t="str">
        <f t="shared" si="21"/>
        <v>－</v>
      </c>
    </row>
    <row r="217" spans="1:7" ht="30" customHeight="1" x14ac:dyDescent="0.15">
      <c r="A217" s="38"/>
      <c r="B217" s="39" t="s">
        <v>356</v>
      </c>
      <c r="C217" s="43" t="s">
        <v>396</v>
      </c>
      <c r="D217" s="40"/>
      <c r="E217" s="40"/>
      <c r="F217" s="35" t="str">
        <f t="shared" si="20"/>
        <v>－</v>
      </c>
      <c r="G217" s="36" t="str">
        <f t="shared" si="21"/>
        <v>－</v>
      </c>
    </row>
    <row r="218" spans="1:7" ht="18" customHeight="1" x14ac:dyDescent="0.15">
      <c r="A218" s="38"/>
      <c r="B218" s="84" t="s">
        <v>357</v>
      </c>
      <c r="C218" s="43" t="s">
        <v>396</v>
      </c>
      <c r="D218" s="40"/>
      <c r="E218" s="40"/>
      <c r="F218" s="35" t="str">
        <f t="shared" si="20"/>
        <v>－</v>
      </c>
      <c r="G218" s="36" t="str">
        <f t="shared" si="21"/>
        <v>－</v>
      </c>
    </row>
    <row r="219" spans="1:7" ht="30" customHeight="1" x14ac:dyDescent="0.15">
      <c r="A219" s="38"/>
      <c r="B219" s="39" t="s">
        <v>358</v>
      </c>
      <c r="C219" s="43" t="s">
        <v>396</v>
      </c>
      <c r="D219" s="40"/>
      <c r="E219" s="40"/>
      <c r="F219" s="35" t="str">
        <f t="shared" si="20"/>
        <v>－</v>
      </c>
      <c r="G219" s="36" t="str">
        <f t="shared" si="21"/>
        <v>－</v>
      </c>
    </row>
    <row r="220" spans="1:7" ht="18" customHeight="1" x14ac:dyDescent="0.15">
      <c r="A220" s="31"/>
      <c r="B220" s="32"/>
      <c r="C220" s="39"/>
      <c r="D220" s="40"/>
      <c r="E220" s="40"/>
      <c r="F220" s="35" t="str">
        <f t="shared" si="20"/>
        <v>－</v>
      </c>
      <c r="G220" s="36" t="str">
        <f t="shared" si="21"/>
        <v>－</v>
      </c>
    </row>
    <row r="221" spans="1:7" ht="18" customHeight="1" x14ac:dyDescent="0.15">
      <c r="A221" s="31"/>
      <c r="B221" s="32"/>
      <c r="C221" s="39"/>
      <c r="D221" s="40"/>
      <c r="E221" s="40"/>
      <c r="F221" s="35" t="str">
        <f t="shared" si="20"/>
        <v>－</v>
      </c>
      <c r="G221" s="36" t="str">
        <f t="shared" si="21"/>
        <v>－</v>
      </c>
    </row>
    <row r="222" spans="1:7" ht="18" customHeight="1" x14ac:dyDescent="0.15">
      <c r="A222" s="44" t="s">
        <v>232</v>
      </c>
      <c r="B222" s="20"/>
      <c r="C222" s="20"/>
      <c r="D222" s="25"/>
      <c r="E222" s="25"/>
      <c r="F222" s="64"/>
      <c r="G222" s="65"/>
    </row>
    <row r="223" spans="1:7" ht="18" customHeight="1" x14ac:dyDescent="0.15">
      <c r="A223" s="44"/>
      <c r="B223" s="20"/>
      <c r="C223" s="20"/>
      <c r="D223" s="25"/>
      <c r="E223" s="25"/>
      <c r="F223" s="66"/>
      <c r="G223" s="65"/>
    </row>
    <row r="224" spans="1:7" ht="18" customHeight="1" x14ac:dyDescent="0.15">
      <c r="A224" s="19"/>
      <c r="B224" s="20"/>
      <c r="C224" s="20"/>
      <c r="D224" s="25"/>
      <c r="E224" s="25"/>
      <c r="F224" s="25"/>
      <c r="G224" s="27"/>
    </row>
    <row r="225" spans="1:7" ht="18" customHeight="1" x14ac:dyDescent="0.15">
      <c r="A225" s="21" t="s">
        <v>150</v>
      </c>
      <c r="B225" s="20"/>
      <c r="C225" s="20"/>
      <c r="D225" s="9"/>
      <c r="E225" s="9"/>
      <c r="F225" s="9"/>
    </row>
    <row r="226" spans="1:7" s="30" customFormat="1" ht="60" customHeight="1" x14ac:dyDescent="0.15">
      <c r="A226" s="28" t="s">
        <v>221</v>
      </c>
      <c r="B226" s="29" t="s">
        <v>321</v>
      </c>
      <c r="C226" s="29" t="s">
        <v>222</v>
      </c>
      <c r="D226" s="29" t="s">
        <v>223</v>
      </c>
      <c r="E226" s="29" t="s">
        <v>224</v>
      </c>
      <c r="F226" s="29" t="s">
        <v>225</v>
      </c>
    </row>
    <row r="227" spans="1:7" ht="30" customHeight="1" x14ac:dyDescent="0.15">
      <c r="A227" s="31"/>
      <c r="B227" s="32" t="s">
        <v>113</v>
      </c>
      <c r="C227" s="33" t="s">
        <v>392</v>
      </c>
      <c r="D227" s="34"/>
      <c r="E227" s="34"/>
      <c r="F227" s="35" t="str">
        <f t="shared" ref="F227:F235" si="22">IF(A227=1,1*D227*E227,"－")</f>
        <v>－</v>
      </c>
      <c r="G227" s="36" t="str">
        <f t="shared" ref="G227:G235" si="23">IF(A227=1,1*D227*2,"－")</f>
        <v>－</v>
      </c>
    </row>
    <row r="228" spans="1:7" ht="18" customHeight="1" x14ac:dyDescent="0.15">
      <c r="A228" s="38"/>
      <c r="B228" s="39" t="s">
        <v>359</v>
      </c>
      <c r="C228" s="33" t="s">
        <v>392</v>
      </c>
      <c r="D228" s="34"/>
      <c r="E228" s="34"/>
      <c r="F228" s="35" t="str">
        <f t="shared" si="22"/>
        <v>－</v>
      </c>
      <c r="G228" s="36" t="str">
        <f t="shared" si="23"/>
        <v>－</v>
      </c>
    </row>
    <row r="229" spans="1:7" ht="18" customHeight="1" x14ac:dyDescent="0.15">
      <c r="A229" s="38"/>
      <c r="B229" s="39" t="s">
        <v>114</v>
      </c>
      <c r="C229" s="33" t="s">
        <v>392</v>
      </c>
      <c r="D229" s="34"/>
      <c r="E229" s="34"/>
      <c r="F229" s="35" t="str">
        <f t="shared" si="22"/>
        <v>－</v>
      </c>
      <c r="G229" s="36" t="str">
        <f t="shared" si="23"/>
        <v>－</v>
      </c>
    </row>
    <row r="230" spans="1:7" ht="18" customHeight="1" x14ac:dyDescent="0.15">
      <c r="A230" s="38"/>
      <c r="B230" s="39" t="s">
        <v>360</v>
      </c>
      <c r="C230" s="42" t="s">
        <v>393</v>
      </c>
      <c r="D230" s="34"/>
      <c r="E230" s="34"/>
      <c r="F230" s="35" t="str">
        <f t="shared" si="22"/>
        <v>－</v>
      </c>
      <c r="G230" s="36" t="str">
        <f t="shared" si="23"/>
        <v>－</v>
      </c>
    </row>
    <row r="231" spans="1:7" ht="18" customHeight="1" x14ac:dyDescent="0.15">
      <c r="A231" s="38"/>
      <c r="B231" s="39" t="s">
        <v>43</v>
      </c>
      <c r="C231" s="42" t="s">
        <v>393</v>
      </c>
      <c r="D231" s="34"/>
      <c r="E231" s="34"/>
      <c r="F231" s="35" t="str">
        <f t="shared" si="22"/>
        <v>－</v>
      </c>
      <c r="G231" s="36" t="str">
        <f t="shared" si="23"/>
        <v>－</v>
      </c>
    </row>
    <row r="232" spans="1:7" ht="30" customHeight="1" x14ac:dyDescent="0.15">
      <c r="A232" s="31"/>
      <c r="B232" s="32" t="s">
        <v>361</v>
      </c>
      <c r="C232" s="42" t="s">
        <v>393</v>
      </c>
      <c r="D232" s="34"/>
      <c r="E232" s="34"/>
      <c r="F232" s="35" t="str">
        <f>IF(A232=1,1*D232*E232,"－")</f>
        <v>－</v>
      </c>
      <c r="G232" s="36" t="str">
        <f>IF(A232=1,1*D232*2,"－")</f>
        <v>－</v>
      </c>
    </row>
    <row r="233" spans="1:7" ht="30" customHeight="1" x14ac:dyDescent="0.15">
      <c r="A233" s="38"/>
      <c r="B233" s="39" t="s">
        <v>115</v>
      </c>
      <c r="C233" s="42" t="s">
        <v>394</v>
      </c>
      <c r="D233" s="34"/>
      <c r="E233" s="34"/>
      <c r="F233" s="35" t="str">
        <f t="shared" si="22"/>
        <v>－</v>
      </c>
      <c r="G233" s="36" t="str">
        <f t="shared" si="23"/>
        <v>－</v>
      </c>
    </row>
    <row r="234" spans="1:7" ht="18" customHeight="1" x14ac:dyDescent="0.15">
      <c r="A234" s="31"/>
      <c r="B234" s="32"/>
      <c r="C234" s="32"/>
      <c r="D234" s="34"/>
      <c r="E234" s="34"/>
      <c r="F234" s="35" t="str">
        <f t="shared" si="22"/>
        <v>－</v>
      </c>
      <c r="G234" s="36" t="str">
        <f t="shared" si="23"/>
        <v>－</v>
      </c>
    </row>
    <row r="235" spans="1:7" ht="18" customHeight="1" x14ac:dyDescent="0.15">
      <c r="A235" s="31"/>
      <c r="B235" s="32"/>
      <c r="C235" s="32"/>
      <c r="D235" s="34"/>
      <c r="E235" s="34"/>
      <c r="F235" s="35" t="str">
        <f t="shared" si="22"/>
        <v>－</v>
      </c>
      <c r="G235" s="36" t="str">
        <f t="shared" si="23"/>
        <v>－</v>
      </c>
    </row>
    <row r="236" spans="1:7" ht="18" customHeight="1" x14ac:dyDescent="0.15">
      <c r="A236" s="44" t="s">
        <v>232</v>
      </c>
      <c r="B236" s="20"/>
      <c r="C236" s="20"/>
    </row>
    <row r="237" spans="1:7" ht="18" customHeight="1" x14ac:dyDescent="0.15">
      <c r="A237" s="44"/>
      <c r="B237" s="20"/>
      <c r="C237" s="20"/>
    </row>
    <row r="238" spans="1:7" ht="18" customHeight="1" x14ac:dyDescent="0.15">
      <c r="A238" s="19"/>
      <c r="B238" s="20"/>
      <c r="C238" s="20"/>
    </row>
    <row r="239" spans="1:7" ht="18" customHeight="1" x14ac:dyDescent="0.15">
      <c r="A239" s="21" t="s">
        <v>261</v>
      </c>
      <c r="B239" s="20"/>
      <c r="C239" s="20"/>
      <c r="D239" s="9"/>
      <c r="E239" s="9"/>
      <c r="F239" s="9"/>
    </row>
    <row r="240" spans="1:7" s="30" customFormat="1" ht="60" customHeight="1" x14ac:dyDescent="0.15">
      <c r="A240" s="28" t="s">
        <v>221</v>
      </c>
      <c r="B240" s="29" t="s">
        <v>321</v>
      </c>
      <c r="C240" s="29" t="s">
        <v>222</v>
      </c>
      <c r="D240" s="29" t="s">
        <v>223</v>
      </c>
      <c r="E240" s="29" t="s">
        <v>224</v>
      </c>
      <c r="F240" s="29" t="s">
        <v>225</v>
      </c>
    </row>
    <row r="241" spans="1:7" ht="30" customHeight="1" x14ac:dyDescent="0.15">
      <c r="A241" s="31"/>
      <c r="B241" s="32" t="s">
        <v>116</v>
      </c>
      <c r="C241" s="42" t="s">
        <v>395</v>
      </c>
      <c r="D241" s="34"/>
      <c r="E241" s="34"/>
      <c r="F241" s="35" t="str">
        <f>IF(A241=1,1*D241*E241,"－")</f>
        <v>－</v>
      </c>
      <c r="G241" s="36" t="str">
        <f>IF(A241=1,1*D241*2,"－")</f>
        <v>－</v>
      </c>
    </row>
    <row r="242" spans="1:7" ht="18" customHeight="1" x14ac:dyDescent="0.15">
      <c r="A242" s="31"/>
      <c r="B242" s="32" t="s">
        <v>362</v>
      </c>
      <c r="C242" s="42" t="s">
        <v>394</v>
      </c>
      <c r="D242" s="34"/>
      <c r="E242" s="34"/>
      <c r="F242" s="35" t="str">
        <f>IF(A242=1,1*D242*E242,"－")</f>
        <v>－</v>
      </c>
      <c r="G242" s="36" t="str">
        <f>IF(A242=1,1*D242*2,"－")</f>
        <v>－</v>
      </c>
    </row>
    <row r="243" spans="1:7" ht="18" customHeight="1" x14ac:dyDescent="0.15">
      <c r="A243" s="31"/>
      <c r="B243" s="32"/>
      <c r="C243" s="32"/>
      <c r="D243" s="34"/>
      <c r="E243" s="34"/>
      <c r="F243" s="35" t="str">
        <f>IF(A243=1,1*D243*E243,"－")</f>
        <v>－</v>
      </c>
      <c r="G243" s="36" t="str">
        <f>IF(A243=1,1*D243*2,"－")</f>
        <v>－</v>
      </c>
    </row>
    <row r="244" spans="1:7" ht="18" customHeight="1" x14ac:dyDescent="0.15">
      <c r="A244" s="31"/>
      <c r="B244" s="32"/>
      <c r="C244" s="32"/>
      <c r="D244" s="34"/>
      <c r="E244" s="34"/>
      <c r="F244" s="35" t="str">
        <f>IF(A244=1,1*D244*E244,"－")</f>
        <v>－</v>
      </c>
      <c r="G244" s="36" t="str">
        <f>IF(A244=1,1*D244*2,"－")</f>
        <v>－</v>
      </c>
    </row>
    <row r="245" spans="1:7" ht="18" customHeight="1" x14ac:dyDescent="0.15">
      <c r="A245" s="44" t="s">
        <v>232</v>
      </c>
      <c r="B245" s="20"/>
      <c r="C245" s="20"/>
    </row>
    <row r="246" spans="1:7" ht="18" customHeight="1" x14ac:dyDescent="0.15">
      <c r="A246" s="45"/>
      <c r="B246" s="20"/>
      <c r="C246" s="20"/>
    </row>
    <row r="247" spans="1:7" ht="18" customHeight="1" x14ac:dyDescent="0.15">
      <c r="A247" s="19"/>
      <c r="B247" s="20"/>
      <c r="C247" s="20"/>
    </row>
    <row r="248" spans="1:7" ht="18" customHeight="1" x14ac:dyDescent="0.15">
      <c r="A248" s="21" t="s">
        <v>262</v>
      </c>
      <c r="B248" s="20"/>
      <c r="C248" s="20"/>
      <c r="D248" s="9" t="s">
        <v>218</v>
      </c>
      <c r="E248" s="22">
        <f>SUM(F251:F259)</f>
        <v>0</v>
      </c>
      <c r="F248" s="23" t="s">
        <v>208</v>
      </c>
      <c r="G248" s="24">
        <f>SUM(G251:G259)</f>
        <v>0</v>
      </c>
    </row>
    <row r="249" spans="1:7" ht="18.75" customHeight="1" x14ac:dyDescent="0.15">
      <c r="A249" s="21"/>
      <c r="B249" s="20"/>
      <c r="C249" s="20"/>
    </row>
    <row r="250" spans="1:7" s="30" customFormat="1" ht="60" customHeight="1" x14ac:dyDescent="0.15">
      <c r="A250" s="28" t="s">
        <v>258</v>
      </c>
      <c r="B250" s="29" t="s">
        <v>321</v>
      </c>
      <c r="C250" s="29" t="s">
        <v>222</v>
      </c>
      <c r="D250" s="29" t="s">
        <v>223</v>
      </c>
      <c r="E250" s="29" t="s">
        <v>224</v>
      </c>
      <c r="F250" s="29" t="s">
        <v>225</v>
      </c>
    </row>
    <row r="251" spans="1:7" ht="18" customHeight="1" x14ac:dyDescent="0.15">
      <c r="A251" s="31"/>
      <c r="B251" s="32" t="s">
        <v>363</v>
      </c>
      <c r="C251" s="67" t="s">
        <v>392</v>
      </c>
      <c r="D251" s="34"/>
      <c r="E251" s="34"/>
      <c r="F251" s="35" t="str">
        <f t="shared" ref="F251:F259" si="24">IF(A251=1,1*D251*E251,"－")</f>
        <v>－</v>
      </c>
      <c r="G251" s="36" t="str">
        <f t="shared" ref="G251:G259" si="25">IF(A251=1,1*D251*2,"－")</f>
        <v>－</v>
      </c>
    </row>
    <row r="252" spans="1:7" ht="18" customHeight="1" x14ac:dyDescent="0.15">
      <c r="A252" s="38"/>
      <c r="B252" s="39" t="s">
        <v>364</v>
      </c>
      <c r="C252" s="67" t="s">
        <v>392</v>
      </c>
      <c r="D252" s="40"/>
      <c r="E252" s="40"/>
      <c r="F252" s="35" t="str">
        <f t="shared" si="24"/>
        <v>－</v>
      </c>
      <c r="G252" s="36" t="str">
        <f t="shared" si="25"/>
        <v>－</v>
      </c>
    </row>
    <row r="253" spans="1:7" ht="18" customHeight="1" x14ac:dyDescent="0.15">
      <c r="A253" s="38"/>
      <c r="B253" s="39" t="s">
        <v>44</v>
      </c>
      <c r="C253" s="42" t="s">
        <v>396</v>
      </c>
      <c r="D253" s="40"/>
      <c r="E253" s="40"/>
      <c r="F253" s="35" t="str">
        <f t="shared" si="24"/>
        <v>－</v>
      </c>
      <c r="G253" s="36" t="str">
        <f t="shared" si="25"/>
        <v>－</v>
      </c>
    </row>
    <row r="254" spans="1:7" ht="18" customHeight="1" x14ac:dyDescent="0.15">
      <c r="A254" s="38"/>
      <c r="B254" s="39" t="s">
        <v>45</v>
      </c>
      <c r="C254" s="42" t="s">
        <v>396</v>
      </c>
      <c r="D254" s="40"/>
      <c r="E254" s="40"/>
      <c r="F254" s="35" t="str">
        <f t="shared" si="24"/>
        <v>－</v>
      </c>
      <c r="G254" s="36" t="str">
        <f t="shared" si="25"/>
        <v>－</v>
      </c>
    </row>
    <row r="255" spans="1:7" ht="18" customHeight="1" x14ac:dyDescent="0.15">
      <c r="A255" s="38"/>
      <c r="B255" s="39" t="s">
        <v>365</v>
      </c>
      <c r="C255" s="42" t="s">
        <v>396</v>
      </c>
      <c r="D255" s="40"/>
      <c r="E255" s="40"/>
      <c r="F255" s="35" t="str">
        <f t="shared" si="24"/>
        <v>－</v>
      </c>
      <c r="G255" s="36" t="str">
        <f t="shared" si="25"/>
        <v>－</v>
      </c>
    </row>
    <row r="256" spans="1:7" ht="18" customHeight="1" x14ac:dyDescent="0.15">
      <c r="A256" s="38"/>
      <c r="B256" s="39" t="s">
        <v>366</v>
      </c>
      <c r="C256" s="42" t="s">
        <v>396</v>
      </c>
      <c r="D256" s="40"/>
      <c r="E256" s="40"/>
      <c r="F256" s="35" t="str">
        <f t="shared" si="24"/>
        <v>－</v>
      </c>
      <c r="G256" s="36" t="str">
        <f t="shared" si="25"/>
        <v>－</v>
      </c>
    </row>
    <row r="257" spans="1:7" ht="18" customHeight="1" x14ac:dyDescent="0.15">
      <c r="A257" s="38"/>
      <c r="B257" s="39" t="s">
        <v>204</v>
      </c>
      <c r="C257" s="42" t="s">
        <v>396</v>
      </c>
      <c r="D257" s="40"/>
      <c r="E257" s="40"/>
      <c r="F257" s="35" t="str">
        <f t="shared" si="24"/>
        <v>－</v>
      </c>
      <c r="G257" s="36" t="str">
        <f t="shared" si="25"/>
        <v>－</v>
      </c>
    </row>
    <row r="258" spans="1:7" ht="18" customHeight="1" x14ac:dyDescent="0.15">
      <c r="A258" s="31"/>
      <c r="B258" s="32"/>
      <c r="C258" s="39"/>
      <c r="D258" s="40"/>
      <c r="E258" s="40"/>
      <c r="F258" s="35" t="str">
        <f t="shared" si="24"/>
        <v>－</v>
      </c>
      <c r="G258" s="36" t="str">
        <f t="shared" si="25"/>
        <v>－</v>
      </c>
    </row>
    <row r="259" spans="1:7" ht="18" customHeight="1" x14ac:dyDescent="0.15">
      <c r="A259" s="31"/>
      <c r="B259" s="32"/>
      <c r="C259" s="39"/>
      <c r="D259" s="40"/>
      <c r="E259" s="40"/>
      <c r="F259" s="35" t="str">
        <f t="shared" si="24"/>
        <v>－</v>
      </c>
      <c r="G259" s="36" t="str">
        <f t="shared" si="25"/>
        <v>－</v>
      </c>
    </row>
    <row r="260" spans="1:7" ht="18" customHeight="1" x14ac:dyDescent="0.15">
      <c r="A260" s="44" t="s">
        <v>255</v>
      </c>
      <c r="B260" s="20"/>
      <c r="C260" s="20"/>
    </row>
    <row r="261" spans="1:7" ht="18" customHeight="1" x14ac:dyDescent="0.15">
      <c r="A261" s="44"/>
      <c r="B261" s="20"/>
      <c r="C261" s="20"/>
    </row>
    <row r="262" spans="1:7" ht="18" customHeight="1" x14ac:dyDescent="0.15">
      <c r="A262" s="19"/>
      <c r="B262" s="20"/>
      <c r="C262" s="20"/>
    </row>
    <row r="263" spans="1:7" ht="18" customHeight="1" x14ac:dyDescent="0.15">
      <c r="A263" s="68" t="s">
        <v>263</v>
      </c>
      <c r="B263" s="20"/>
      <c r="C263" s="20"/>
      <c r="D263" s="9" t="s">
        <v>218</v>
      </c>
      <c r="E263" s="22">
        <f>SUM(F266:F269)</f>
        <v>0</v>
      </c>
      <c r="F263" s="23" t="s">
        <v>208</v>
      </c>
      <c r="G263" s="24">
        <f>SUM(G266:G269)</f>
        <v>0</v>
      </c>
    </row>
    <row r="264" spans="1:7" ht="18" customHeight="1" x14ac:dyDescent="0.15">
      <c r="A264" s="21"/>
      <c r="B264" s="20"/>
      <c r="C264" s="20"/>
    </row>
    <row r="265" spans="1:7" s="30" customFormat="1" ht="60" customHeight="1" x14ac:dyDescent="0.15">
      <c r="A265" s="28" t="s">
        <v>221</v>
      </c>
      <c r="B265" s="29" t="s">
        <v>321</v>
      </c>
      <c r="C265" s="29" t="s">
        <v>222</v>
      </c>
      <c r="D265" s="29" t="s">
        <v>223</v>
      </c>
      <c r="E265" s="29" t="s">
        <v>224</v>
      </c>
      <c r="F265" s="29" t="s">
        <v>225</v>
      </c>
    </row>
    <row r="266" spans="1:7" ht="18" customHeight="1" x14ac:dyDescent="0.15">
      <c r="A266" s="31"/>
      <c r="B266" s="32" t="s">
        <v>46</v>
      </c>
      <c r="C266" s="42" t="s">
        <v>396</v>
      </c>
      <c r="D266" s="34"/>
      <c r="E266" s="34"/>
      <c r="F266" s="35" t="str">
        <f>IF(A266=1,1*D266*E266,"－")</f>
        <v>－</v>
      </c>
      <c r="G266" s="36" t="str">
        <f>IF(A266=1,1*D266*2,"－")</f>
        <v>－</v>
      </c>
    </row>
    <row r="267" spans="1:7" ht="30" customHeight="1" x14ac:dyDescent="0.15">
      <c r="A267" s="38"/>
      <c r="B267" s="39" t="s">
        <v>117</v>
      </c>
      <c r="C267" s="42" t="s">
        <v>396</v>
      </c>
      <c r="D267" s="40"/>
      <c r="E267" s="40"/>
      <c r="F267" s="35" t="str">
        <f>IF(A267=1,1*D267*E267,"－")</f>
        <v>－</v>
      </c>
      <c r="G267" s="36" t="str">
        <f>IF(A267=1,1*D267*2,"－")</f>
        <v>－</v>
      </c>
    </row>
    <row r="268" spans="1:7" ht="18" customHeight="1" x14ac:dyDescent="0.15">
      <c r="A268" s="31"/>
      <c r="B268" s="32"/>
      <c r="C268" s="39"/>
      <c r="D268" s="40"/>
      <c r="E268" s="40"/>
      <c r="F268" s="35" t="str">
        <f>IF(A268=1,1*D268*E268,"－")</f>
        <v>－</v>
      </c>
      <c r="G268" s="36" t="str">
        <f>IF(A268=1,1*D268*2,"－")</f>
        <v>－</v>
      </c>
    </row>
    <row r="269" spans="1:7" ht="18" customHeight="1" x14ac:dyDescent="0.15">
      <c r="A269" s="31"/>
      <c r="B269" s="32"/>
      <c r="C269" s="39"/>
      <c r="D269" s="40"/>
      <c r="E269" s="40"/>
      <c r="F269" s="35" t="str">
        <f>IF(A269=1,1*D269*E269,"－")</f>
        <v>－</v>
      </c>
      <c r="G269" s="36" t="str">
        <f>IF(A269=1,1*D269*2,"－")</f>
        <v>－</v>
      </c>
    </row>
    <row r="270" spans="1:7" ht="18" customHeight="1" x14ac:dyDescent="0.15">
      <c r="A270" s="44" t="s">
        <v>232</v>
      </c>
      <c r="B270" s="20"/>
      <c r="C270" s="20"/>
    </row>
    <row r="271" spans="1:7" ht="18" customHeight="1" x14ac:dyDescent="0.15">
      <c r="A271" s="45"/>
      <c r="B271" s="20"/>
      <c r="C271" s="20"/>
    </row>
    <row r="272" spans="1:7" ht="18" customHeight="1" thickBot="1" x14ac:dyDescent="0.2">
      <c r="A272" s="19"/>
      <c r="B272" s="20"/>
      <c r="C272" s="20"/>
    </row>
    <row r="273" spans="1:8" ht="20.25" customHeight="1" thickBot="1" x14ac:dyDescent="0.2">
      <c r="A273" s="14" t="s">
        <v>400</v>
      </c>
      <c r="B273" s="15"/>
      <c r="C273" s="15"/>
      <c r="D273" s="56" t="s">
        <v>215</v>
      </c>
      <c r="E273" s="57">
        <f>E275+E296</f>
        <v>0</v>
      </c>
      <c r="F273" s="58" t="s">
        <v>208</v>
      </c>
      <c r="G273" s="59">
        <f>G275+G296</f>
        <v>0</v>
      </c>
      <c r="H273" s="55"/>
    </row>
    <row r="274" spans="1:8" ht="18" customHeight="1" x14ac:dyDescent="0.15">
      <c r="A274" s="19"/>
      <c r="B274" s="20"/>
      <c r="C274" s="20"/>
      <c r="D274" s="53"/>
      <c r="E274" s="53"/>
      <c r="F274" s="53"/>
      <c r="G274" s="54"/>
      <c r="H274" s="55"/>
    </row>
    <row r="275" spans="1:8" ht="18" customHeight="1" x14ac:dyDescent="0.15">
      <c r="A275" s="21" t="s">
        <v>264</v>
      </c>
      <c r="B275" s="20"/>
      <c r="C275" s="20"/>
      <c r="D275" s="56" t="s">
        <v>218</v>
      </c>
      <c r="E275" s="60">
        <f>SUM(F278:F292)</f>
        <v>0</v>
      </c>
      <c r="F275" s="61" t="s">
        <v>265</v>
      </c>
      <c r="G275" s="62">
        <f>SUM(G278:G292)</f>
        <v>0</v>
      </c>
      <c r="H275" s="6"/>
    </row>
    <row r="276" spans="1:8" ht="18" customHeight="1" x14ac:dyDescent="0.15">
      <c r="A276" s="19"/>
      <c r="B276" s="20"/>
      <c r="C276" s="20"/>
      <c r="D276" s="53"/>
      <c r="E276" s="69"/>
      <c r="F276" s="61"/>
      <c r="G276" s="70"/>
      <c r="H276" s="71"/>
    </row>
    <row r="277" spans="1:8" s="30" customFormat="1" ht="60" customHeight="1" x14ac:dyDescent="0.15">
      <c r="A277" s="28" t="s">
        <v>221</v>
      </c>
      <c r="B277" s="29" t="s">
        <v>321</v>
      </c>
      <c r="C277" s="29" t="s">
        <v>222</v>
      </c>
      <c r="D277" s="29" t="s">
        <v>223</v>
      </c>
      <c r="E277" s="72" t="s">
        <v>224</v>
      </c>
      <c r="F277" s="72" t="s">
        <v>225</v>
      </c>
    </row>
    <row r="278" spans="1:8" ht="18" customHeight="1" x14ac:dyDescent="0.15">
      <c r="A278" s="31"/>
      <c r="B278" s="32" t="s">
        <v>367</v>
      </c>
      <c r="C278" s="43" t="s">
        <v>398</v>
      </c>
      <c r="D278" s="34"/>
      <c r="E278" s="34"/>
      <c r="F278" s="35" t="str">
        <f>IF(A278=1,1*D278*E278,"－")</f>
        <v>－</v>
      </c>
      <c r="G278" s="36" t="str">
        <f>IF(A278=1,1*D278*2,"－")</f>
        <v>－</v>
      </c>
    </row>
    <row r="279" spans="1:8" ht="30" customHeight="1" x14ac:dyDescent="0.15">
      <c r="A279" s="31"/>
      <c r="B279" s="32" t="s">
        <v>118</v>
      </c>
      <c r="C279" s="42" t="s">
        <v>393</v>
      </c>
      <c r="D279" s="34"/>
      <c r="E279" s="34"/>
      <c r="F279" s="35" t="str">
        <f t="shared" ref="F279:F292" si="26">IF(A279=1,1*D279*E279,"－")</f>
        <v>－</v>
      </c>
      <c r="G279" s="36" t="str">
        <f t="shared" ref="G279:G292" si="27">IF(A279=1,1*D279*2,"－")</f>
        <v>－</v>
      </c>
    </row>
    <row r="280" spans="1:8" ht="18" customHeight="1" x14ac:dyDescent="0.15">
      <c r="A280" s="38"/>
      <c r="B280" s="39" t="s">
        <v>119</v>
      </c>
      <c r="C280" s="42" t="s">
        <v>393</v>
      </c>
      <c r="D280" s="34"/>
      <c r="E280" s="34"/>
      <c r="F280" s="35" t="str">
        <f t="shared" si="26"/>
        <v>－</v>
      </c>
      <c r="G280" s="36" t="str">
        <f t="shared" si="27"/>
        <v>－</v>
      </c>
    </row>
    <row r="281" spans="1:8" ht="18" customHeight="1" x14ac:dyDescent="0.15">
      <c r="A281" s="38"/>
      <c r="B281" s="39" t="s">
        <v>47</v>
      </c>
      <c r="C281" s="42" t="s">
        <v>396</v>
      </c>
      <c r="D281" s="34"/>
      <c r="E281" s="34"/>
      <c r="F281" s="35" t="str">
        <f t="shared" si="26"/>
        <v>－</v>
      </c>
      <c r="G281" s="36" t="str">
        <f t="shared" si="27"/>
        <v>－</v>
      </c>
    </row>
    <row r="282" spans="1:8" ht="30" customHeight="1" x14ac:dyDescent="0.15">
      <c r="A282" s="38"/>
      <c r="B282" s="39" t="s">
        <v>120</v>
      </c>
      <c r="C282" s="42" t="s">
        <v>396</v>
      </c>
      <c r="D282" s="34"/>
      <c r="E282" s="34"/>
      <c r="F282" s="35" t="str">
        <f t="shared" si="26"/>
        <v>－</v>
      </c>
      <c r="G282" s="36" t="str">
        <f t="shared" si="27"/>
        <v>－</v>
      </c>
    </row>
    <row r="283" spans="1:8" ht="18" customHeight="1" x14ac:dyDescent="0.15">
      <c r="A283" s="38"/>
      <c r="B283" s="39" t="s">
        <v>63</v>
      </c>
      <c r="C283" s="42" t="s">
        <v>396</v>
      </c>
      <c r="D283" s="34"/>
      <c r="E283" s="34"/>
      <c r="F283" s="35" t="str">
        <f t="shared" si="26"/>
        <v>－</v>
      </c>
      <c r="G283" s="36" t="str">
        <f t="shared" si="27"/>
        <v>－</v>
      </c>
    </row>
    <row r="284" spans="1:8" ht="18" customHeight="1" x14ac:dyDescent="0.15">
      <c r="A284" s="38"/>
      <c r="B284" s="39" t="s">
        <v>64</v>
      </c>
      <c r="C284" s="42" t="s">
        <v>396</v>
      </c>
      <c r="D284" s="34"/>
      <c r="E284" s="34"/>
      <c r="F284" s="35" t="str">
        <f t="shared" si="26"/>
        <v>－</v>
      </c>
      <c r="G284" s="36" t="str">
        <f t="shared" si="27"/>
        <v>－</v>
      </c>
    </row>
    <row r="285" spans="1:8" ht="18" customHeight="1" x14ac:dyDescent="0.15">
      <c r="A285" s="38"/>
      <c r="B285" s="39" t="s">
        <v>121</v>
      </c>
      <c r="C285" s="42" t="s">
        <v>396</v>
      </c>
      <c r="D285" s="34"/>
      <c r="E285" s="34"/>
      <c r="F285" s="35" t="str">
        <f t="shared" si="26"/>
        <v>－</v>
      </c>
      <c r="G285" s="36" t="str">
        <f t="shared" si="27"/>
        <v>－</v>
      </c>
    </row>
    <row r="286" spans="1:8" ht="18" customHeight="1" x14ac:dyDescent="0.15">
      <c r="A286" s="38"/>
      <c r="B286" s="39" t="s">
        <v>368</v>
      </c>
      <c r="C286" s="42" t="s">
        <v>396</v>
      </c>
      <c r="D286" s="34"/>
      <c r="E286" s="34"/>
      <c r="F286" s="35" t="str">
        <f t="shared" si="26"/>
        <v>－</v>
      </c>
      <c r="G286" s="36" t="str">
        <f t="shared" si="27"/>
        <v>－</v>
      </c>
    </row>
    <row r="287" spans="1:8" ht="30" customHeight="1" x14ac:dyDescent="0.15">
      <c r="A287" s="38"/>
      <c r="B287" s="39" t="s">
        <v>122</v>
      </c>
      <c r="C287" s="42" t="s">
        <v>396</v>
      </c>
      <c r="D287" s="34"/>
      <c r="E287" s="34"/>
      <c r="F287" s="35" t="str">
        <f t="shared" si="26"/>
        <v>－</v>
      </c>
      <c r="G287" s="36" t="str">
        <f t="shared" si="27"/>
        <v>－</v>
      </c>
    </row>
    <row r="288" spans="1:8" ht="30" customHeight="1" x14ac:dyDescent="0.15">
      <c r="A288" s="38"/>
      <c r="B288" s="39" t="s">
        <v>123</v>
      </c>
      <c r="C288" s="42" t="s">
        <v>396</v>
      </c>
      <c r="D288" s="34"/>
      <c r="E288" s="34"/>
      <c r="F288" s="35" t="str">
        <f t="shared" si="26"/>
        <v>－</v>
      </c>
      <c r="G288" s="36" t="str">
        <f t="shared" si="27"/>
        <v>－</v>
      </c>
    </row>
    <row r="289" spans="1:7" ht="30" customHeight="1" x14ac:dyDescent="0.15">
      <c r="A289" s="38"/>
      <c r="B289" s="39" t="s">
        <v>369</v>
      </c>
      <c r="C289" s="42" t="s">
        <v>396</v>
      </c>
      <c r="D289" s="34"/>
      <c r="E289" s="34"/>
      <c r="F289" s="35" t="str">
        <f t="shared" si="26"/>
        <v>－</v>
      </c>
      <c r="G289" s="36" t="str">
        <f t="shared" si="27"/>
        <v>－</v>
      </c>
    </row>
    <row r="290" spans="1:7" ht="30" customHeight="1" x14ac:dyDescent="0.15">
      <c r="A290" s="31"/>
      <c r="B290" s="32" t="s">
        <v>370</v>
      </c>
      <c r="C290" s="42" t="s">
        <v>396</v>
      </c>
      <c r="D290" s="34"/>
      <c r="E290" s="34"/>
      <c r="F290" s="35" t="str">
        <f t="shared" si="26"/>
        <v>－</v>
      </c>
      <c r="G290" s="36" t="str">
        <f t="shared" si="27"/>
        <v>－</v>
      </c>
    </row>
    <row r="291" spans="1:7" ht="18" customHeight="1" x14ac:dyDescent="0.15">
      <c r="A291" s="31"/>
      <c r="B291" s="32"/>
      <c r="C291" s="32"/>
      <c r="D291" s="34"/>
      <c r="E291" s="34"/>
      <c r="F291" s="35" t="str">
        <f t="shared" si="26"/>
        <v>－</v>
      </c>
      <c r="G291" s="36" t="str">
        <f t="shared" si="27"/>
        <v>－</v>
      </c>
    </row>
    <row r="292" spans="1:7" ht="18" customHeight="1" x14ac:dyDescent="0.15">
      <c r="A292" s="31"/>
      <c r="B292" s="32"/>
      <c r="C292" s="32"/>
      <c r="D292" s="34"/>
      <c r="E292" s="34"/>
      <c r="F292" s="35" t="str">
        <f t="shared" si="26"/>
        <v>－</v>
      </c>
      <c r="G292" s="36" t="str">
        <f t="shared" si="27"/>
        <v>－</v>
      </c>
    </row>
    <row r="293" spans="1:7" ht="18" customHeight="1" x14ac:dyDescent="0.15">
      <c r="A293" s="44" t="s">
        <v>255</v>
      </c>
      <c r="B293" s="20"/>
      <c r="C293" s="20"/>
    </row>
    <row r="294" spans="1:7" ht="18" customHeight="1" x14ac:dyDescent="0.15">
      <c r="A294" s="19"/>
      <c r="B294" s="20"/>
      <c r="C294" s="20"/>
    </row>
    <row r="295" spans="1:7" ht="18" customHeight="1" x14ac:dyDescent="0.15">
      <c r="A295" s="19"/>
      <c r="B295" s="20"/>
      <c r="C295" s="20"/>
    </row>
    <row r="296" spans="1:7" ht="18" customHeight="1" x14ac:dyDescent="0.15">
      <c r="A296" s="21" t="s">
        <v>371</v>
      </c>
      <c r="B296" s="20"/>
      <c r="C296" s="20"/>
      <c r="D296" s="9" t="s">
        <v>218</v>
      </c>
      <c r="E296" s="22">
        <f>SUM(F299:F308)+SUM(F314:F326)+SUM(F332:F334)+SUM(F340:F349)</f>
        <v>0</v>
      </c>
      <c r="F296" s="23" t="s">
        <v>208</v>
      </c>
      <c r="G296" s="24">
        <f>SUM(G299:G308)+SUM(G314:G326)+SUM(G332:G334)+SUM(G340:G349)</f>
        <v>0</v>
      </c>
    </row>
    <row r="297" spans="1:7" ht="18" customHeight="1" x14ac:dyDescent="0.15">
      <c r="A297" s="21" t="s">
        <v>266</v>
      </c>
      <c r="B297" s="20"/>
      <c r="C297" s="20"/>
    </row>
    <row r="298" spans="1:7" s="30" customFormat="1" ht="60" customHeight="1" x14ac:dyDescent="0.15">
      <c r="A298" s="28" t="s">
        <v>221</v>
      </c>
      <c r="B298" s="29" t="s">
        <v>321</v>
      </c>
      <c r="C298" s="29" t="s">
        <v>222</v>
      </c>
      <c r="D298" s="29" t="s">
        <v>223</v>
      </c>
      <c r="E298" s="29" t="s">
        <v>224</v>
      </c>
      <c r="F298" s="29" t="s">
        <v>225</v>
      </c>
    </row>
    <row r="299" spans="1:7" ht="18" customHeight="1" x14ac:dyDescent="0.15">
      <c r="A299" s="38"/>
      <c r="B299" s="39" t="s">
        <v>372</v>
      </c>
      <c r="C299" s="43" t="s">
        <v>392</v>
      </c>
      <c r="D299" s="40"/>
      <c r="E299" s="40"/>
      <c r="F299" s="35" t="str">
        <f>IF(A299=1,1*D299*E299,"－")</f>
        <v>－</v>
      </c>
      <c r="G299" s="36" t="str">
        <f>IF(A299=1,1*D299*2,"－")</f>
        <v>－</v>
      </c>
    </row>
    <row r="300" spans="1:7" ht="18" customHeight="1" x14ac:dyDescent="0.15">
      <c r="A300" s="38"/>
      <c r="B300" s="39" t="s">
        <v>126</v>
      </c>
      <c r="C300" s="43" t="s">
        <v>394</v>
      </c>
      <c r="D300" s="40"/>
      <c r="E300" s="40"/>
      <c r="F300" s="35" t="str">
        <f>IF(A300=1,1*D300*E300,"－")</f>
        <v>－</v>
      </c>
      <c r="G300" s="36" t="str">
        <f>IF(A300=1,1*D300*2,"－")</f>
        <v>－</v>
      </c>
    </row>
    <row r="301" spans="1:7" ht="18" customHeight="1" x14ac:dyDescent="0.15">
      <c r="A301" s="38"/>
      <c r="B301" s="39" t="s">
        <v>127</v>
      </c>
      <c r="C301" s="43" t="s">
        <v>394</v>
      </c>
      <c r="D301" s="40"/>
      <c r="E301" s="40"/>
      <c r="F301" s="35" t="str">
        <f t="shared" ref="F301:F308" si="28">IF(A301=1,1*D301*E301,"－")</f>
        <v>－</v>
      </c>
      <c r="G301" s="36" t="str">
        <f t="shared" ref="G301:G308" si="29">IF(A301=1,1*D301*2,"－")</f>
        <v>－</v>
      </c>
    </row>
    <row r="302" spans="1:7" ht="18" customHeight="1" x14ac:dyDescent="0.15">
      <c r="A302" s="38"/>
      <c r="B302" s="39" t="s">
        <v>50</v>
      </c>
      <c r="C302" s="43" t="s">
        <v>394</v>
      </c>
      <c r="D302" s="40"/>
      <c r="E302" s="40"/>
      <c r="F302" s="35" t="str">
        <f t="shared" si="28"/>
        <v>－</v>
      </c>
      <c r="G302" s="36" t="str">
        <f t="shared" si="29"/>
        <v>－</v>
      </c>
    </row>
    <row r="303" spans="1:7" ht="18" customHeight="1" x14ac:dyDescent="0.15">
      <c r="A303" s="38"/>
      <c r="B303" s="32" t="s">
        <v>51</v>
      </c>
      <c r="C303" s="43" t="s">
        <v>394</v>
      </c>
      <c r="D303" s="40"/>
      <c r="E303" s="40"/>
      <c r="F303" s="35" t="str">
        <f t="shared" si="28"/>
        <v>－</v>
      </c>
      <c r="G303" s="36" t="str">
        <f t="shared" si="29"/>
        <v>－</v>
      </c>
    </row>
    <row r="304" spans="1:7" ht="18" customHeight="1" x14ac:dyDescent="0.15">
      <c r="A304" s="38"/>
      <c r="B304" s="32" t="s">
        <v>124</v>
      </c>
      <c r="C304" s="43" t="s">
        <v>394</v>
      </c>
      <c r="D304" s="40"/>
      <c r="E304" s="40"/>
      <c r="F304" s="35" t="str">
        <f t="shared" si="28"/>
        <v>－</v>
      </c>
      <c r="G304" s="36" t="str">
        <f t="shared" si="29"/>
        <v>－</v>
      </c>
    </row>
    <row r="305" spans="1:7" ht="18" customHeight="1" x14ac:dyDescent="0.15">
      <c r="A305" s="38"/>
      <c r="B305" s="39" t="s">
        <v>48</v>
      </c>
      <c r="C305" s="43" t="s">
        <v>394</v>
      </c>
      <c r="D305" s="40"/>
      <c r="E305" s="40"/>
      <c r="F305" s="35" t="str">
        <f t="shared" si="28"/>
        <v>－</v>
      </c>
      <c r="G305" s="36" t="str">
        <f t="shared" si="29"/>
        <v>－</v>
      </c>
    </row>
    <row r="306" spans="1:7" ht="18" customHeight="1" x14ac:dyDescent="0.15">
      <c r="A306" s="38"/>
      <c r="B306" s="39" t="s">
        <v>49</v>
      </c>
      <c r="C306" s="43" t="s">
        <v>394</v>
      </c>
      <c r="D306" s="40"/>
      <c r="E306" s="40"/>
      <c r="F306" s="35" t="str">
        <f t="shared" si="28"/>
        <v>－</v>
      </c>
      <c r="G306" s="36" t="str">
        <f t="shared" si="29"/>
        <v>－</v>
      </c>
    </row>
    <row r="307" spans="1:7" ht="18" customHeight="1" x14ac:dyDescent="0.15">
      <c r="A307" s="31"/>
      <c r="B307" s="85"/>
      <c r="C307" s="85"/>
      <c r="D307" s="34"/>
      <c r="E307" s="40"/>
      <c r="F307" s="35" t="str">
        <f t="shared" si="28"/>
        <v>－</v>
      </c>
      <c r="G307" s="36" t="str">
        <f t="shared" si="29"/>
        <v>－</v>
      </c>
    </row>
    <row r="308" spans="1:7" ht="18" customHeight="1" x14ac:dyDescent="0.15">
      <c r="A308" s="31"/>
      <c r="B308" s="32"/>
      <c r="C308" s="32"/>
      <c r="D308" s="34"/>
      <c r="E308" s="40"/>
      <c r="F308" s="35" t="str">
        <f t="shared" si="28"/>
        <v>－</v>
      </c>
      <c r="G308" s="36" t="str">
        <f t="shared" si="29"/>
        <v>－</v>
      </c>
    </row>
    <row r="309" spans="1:7" ht="18" customHeight="1" x14ac:dyDescent="0.15">
      <c r="A309" s="44" t="s">
        <v>232</v>
      </c>
      <c r="B309" s="20"/>
      <c r="C309" s="20"/>
    </row>
    <row r="310" spans="1:7" ht="18" customHeight="1" x14ac:dyDescent="0.15">
      <c r="A310" s="44"/>
      <c r="B310" s="20"/>
      <c r="C310" s="20"/>
    </row>
    <row r="311" spans="1:7" ht="18" customHeight="1" x14ac:dyDescent="0.15">
      <c r="A311" s="19"/>
      <c r="B311" s="20"/>
      <c r="C311" s="20"/>
    </row>
    <row r="312" spans="1:7" ht="18" customHeight="1" x14ac:dyDescent="0.15">
      <c r="A312" s="21" t="s">
        <v>267</v>
      </c>
      <c r="B312" s="20"/>
      <c r="C312" s="20"/>
      <c r="D312" s="9"/>
      <c r="E312" s="9"/>
      <c r="F312" s="9"/>
    </row>
    <row r="313" spans="1:7" s="30" customFormat="1" ht="60" customHeight="1" x14ac:dyDescent="0.15">
      <c r="A313" s="28" t="s">
        <v>221</v>
      </c>
      <c r="B313" s="29" t="s">
        <v>321</v>
      </c>
      <c r="C313" s="29" t="s">
        <v>222</v>
      </c>
      <c r="D313" s="29" t="s">
        <v>223</v>
      </c>
      <c r="E313" s="29" t="s">
        <v>224</v>
      </c>
      <c r="F313" s="29" t="s">
        <v>225</v>
      </c>
    </row>
    <row r="314" spans="1:7" ht="18" customHeight="1" x14ac:dyDescent="0.15">
      <c r="A314" s="38"/>
      <c r="B314" s="39" t="s">
        <v>373</v>
      </c>
      <c r="C314" s="33" t="s">
        <v>398</v>
      </c>
      <c r="D314" s="40"/>
      <c r="E314" s="40"/>
      <c r="F314" s="35" t="str">
        <f t="shared" ref="F314:F326" si="30">IF(A314=1,1*D314*E314,"－")</f>
        <v>－</v>
      </c>
      <c r="G314" s="36" t="str">
        <f t="shared" ref="G314:G326" si="31">IF(A314=1,1*D314*2,"－")</f>
        <v>－</v>
      </c>
    </row>
    <row r="315" spans="1:7" ht="18" customHeight="1" x14ac:dyDescent="0.15">
      <c r="A315" s="38"/>
      <c r="B315" s="39" t="s">
        <v>374</v>
      </c>
      <c r="C315" s="42" t="s">
        <v>395</v>
      </c>
      <c r="D315" s="40"/>
      <c r="E315" s="40"/>
      <c r="F315" s="35" t="str">
        <f t="shared" si="30"/>
        <v>－</v>
      </c>
      <c r="G315" s="36" t="str">
        <f t="shared" si="31"/>
        <v>－</v>
      </c>
    </row>
    <row r="316" spans="1:7" ht="18" customHeight="1" x14ac:dyDescent="0.15">
      <c r="A316" s="38"/>
      <c r="B316" s="39" t="s">
        <v>375</v>
      </c>
      <c r="C316" s="42" t="s">
        <v>395</v>
      </c>
      <c r="D316" s="40"/>
      <c r="E316" s="40"/>
      <c r="F316" s="35" t="str">
        <f>IF(A316=1,1*D316*E316,"－")</f>
        <v>－</v>
      </c>
      <c r="G316" s="36" t="str">
        <f>IF(A316=1,1*D316*2,"－")</f>
        <v>－</v>
      </c>
    </row>
    <row r="317" spans="1:7" ht="30" customHeight="1" x14ac:dyDescent="0.15">
      <c r="A317" s="38"/>
      <c r="B317" s="39" t="s">
        <v>376</v>
      </c>
      <c r="C317" s="42" t="s">
        <v>395</v>
      </c>
      <c r="D317" s="40"/>
      <c r="E317" s="40"/>
      <c r="F317" s="35" t="str">
        <f t="shared" si="30"/>
        <v>－</v>
      </c>
      <c r="G317" s="36" t="str">
        <f t="shared" si="31"/>
        <v>－</v>
      </c>
    </row>
    <row r="318" spans="1:7" ht="18" customHeight="1" x14ac:dyDescent="0.15">
      <c r="A318" s="38"/>
      <c r="B318" s="39" t="s">
        <v>128</v>
      </c>
      <c r="C318" s="42" t="s">
        <v>395</v>
      </c>
      <c r="D318" s="40"/>
      <c r="E318" s="40"/>
      <c r="F318" s="35" t="str">
        <f t="shared" si="30"/>
        <v>－</v>
      </c>
      <c r="G318" s="36" t="str">
        <f t="shared" si="31"/>
        <v>－</v>
      </c>
    </row>
    <row r="319" spans="1:7" ht="18" customHeight="1" x14ac:dyDescent="0.15">
      <c r="A319" s="38"/>
      <c r="B319" s="39" t="s">
        <v>129</v>
      </c>
      <c r="C319" s="42" t="s">
        <v>395</v>
      </c>
      <c r="D319" s="40"/>
      <c r="E319" s="40"/>
      <c r="F319" s="35" t="str">
        <f t="shared" si="30"/>
        <v>－</v>
      </c>
      <c r="G319" s="36" t="str">
        <f t="shared" si="31"/>
        <v>－</v>
      </c>
    </row>
    <row r="320" spans="1:7" ht="18" customHeight="1" x14ac:dyDescent="0.15">
      <c r="A320" s="38"/>
      <c r="B320" s="39" t="s">
        <v>377</v>
      </c>
      <c r="C320" s="42" t="s">
        <v>395</v>
      </c>
      <c r="D320" s="40"/>
      <c r="E320" s="40"/>
      <c r="F320" s="35" t="str">
        <f t="shared" si="30"/>
        <v>－</v>
      </c>
      <c r="G320" s="36" t="str">
        <f t="shared" si="31"/>
        <v>－</v>
      </c>
    </row>
    <row r="321" spans="1:7" ht="18" customHeight="1" x14ac:dyDescent="0.15">
      <c r="A321" s="38"/>
      <c r="B321" s="39" t="s">
        <v>130</v>
      </c>
      <c r="C321" s="42" t="s">
        <v>396</v>
      </c>
      <c r="D321" s="40"/>
      <c r="E321" s="40"/>
      <c r="F321" s="35" t="str">
        <f t="shared" si="30"/>
        <v>－</v>
      </c>
      <c r="G321" s="36" t="str">
        <f t="shared" si="31"/>
        <v>－</v>
      </c>
    </row>
    <row r="322" spans="1:7" ht="18" customHeight="1" x14ac:dyDescent="0.15">
      <c r="A322" s="38"/>
      <c r="B322" s="39" t="s">
        <v>52</v>
      </c>
      <c r="C322" s="42" t="s">
        <v>396</v>
      </c>
      <c r="D322" s="40"/>
      <c r="E322" s="40"/>
      <c r="F322" s="35" t="str">
        <f t="shared" si="30"/>
        <v>－</v>
      </c>
      <c r="G322" s="36" t="str">
        <f t="shared" si="31"/>
        <v>－</v>
      </c>
    </row>
    <row r="323" spans="1:7" ht="18" customHeight="1" x14ac:dyDescent="0.15">
      <c r="A323" s="38"/>
      <c r="B323" s="39" t="s">
        <v>131</v>
      </c>
      <c r="C323" s="42" t="s">
        <v>396</v>
      </c>
      <c r="D323" s="40"/>
      <c r="E323" s="40"/>
      <c r="F323" s="35" t="str">
        <f t="shared" si="30"/>
        <v>－</v>
      </c>
      <c r="G323" s="36" t="str">
        <f t="shared" si="31"/>
        <v>－</v>
      </c>
    </row>
    <row r="324" spans="1:7" ht="30" customHeight="1" x14ac:dyDescent="0.15">
      <c r="A324" s="38"/>
      <c r="B324" s="39" t="s">
        <v>132</v>
      </c>
      <c r="C324" s="42" t="s">
        <v>396</v>
      </c>
      <c r="D324" s="40"/>
      <c r="E324" s="40"/>
      <c r="F324" s="35" t="str">
        <f t="shared" si="30"/>
        <v>－</v>
      </c>
      <c r="G324" s="36" t="str">
        <f t="shared" si="31"/>
        <v>－</v>
      </c>
    </row>
    <row r="325" spans="1:7" ht="18" customHeight="1" x14ac:dyDescent="0.15">
      <c r="A325" s="31"/>
      <c r="B325" s="32"/>
      <c r="C325" s="32"/>
      <c r="D325" s="34"/>
      <c r="E325" s="40"/>
      <c r="F325" s="35" t="str">
        <f t="shared" si="30"/>
        <v>－</v>
      </c>
      <c r="G325" s="36" t="str">
        <f t="shared" si="31"/>
        <v>－</v>
      </c>
    </row>
    <row r="326" spans="1:7" ht="18" customHeight="1" x14ac:dyDescent="0.15">
      <c r="A326" s="31"/>
      <c r="B326" s="32"/>
      <c r="C326" s="32"/>
      <c r="D326" s="34"/>
      <c r="E326" s="40"/>
      <c r="F326" s="35" t="str">
        <f t="shared" si="30"/>
        <v>－</v>
      </c>
      <c r="G326" s="36" t="str">
        <f t="shared" si="31"/>
        <v>－</v>
      </c>
    </row>
    <row r="327" spans="1:7" ht="18" customHeight="1" x14ac:dyDescent="0.15">
      <c r="A327" s="44" t="s">
        <v>232</v>
      </c>
      <c r="B327" s="20"/>
      <c r="C327" s="20"/>
    </row>
    <row r="328" spans="1:7" ht="18" customHeight="1" x14ac:dyDescent="0.15">
      <c r="A328" s="44"/>
      <c r="B328" s="20"/>
      <c r="C328" s="20"/>
    </row>
    <row r="329" spans="1:7" ht="18" customHeight="1" x14ac:dyDescent="0.15">
      <c r="A329" s="21"/>
      <c r="B329" s="20"/>
      <c r="C329" s="20"/>
    </row>
    <row r="330" spans="1:7" ht="18" customHeight="1" x14ac:dyDescent="0.15">
      <c r="A330" s="21" t="s">
        <v>151</v>
      </c>
      <c r="B330" s="20"/>
      <c r="C330" s="20"/>
      <c r="D330" s="9"/>
      <c r="E330" s="9"/>
      <c r="F330" s="9"/>
    </row>
    <row r="331" spans="1:7" s="30" customFormat="1" ht="60" customHeight="1" x14ac:dyDescent="0.15">
      <c r="A331" s="28" t="s">
        <v>221</v>
      </c>
      <c r="B331" s="29" t="s">
        <v>321</v>
      </c>
      <c r="C331" s="29" t="s">
        <v>222</v>
      </c>
      <c r="D331" s="29" t="s">
        <v>223</v>
      </c>
      <c r="E331" s="29" t="s">
        <v>224</v>
      </c>
      <c r="F331" s="29" t="s">
        <v>225</v>
      </c>
    </row>
    <row r="332" spans="1:7" ht="30" customHeight="1" x14ac:dyDescent="0.15">
      <c r="A332" s="38"/>
      <c r="B332" s="39" t="s">
        <v>133</v>
      </c>
      <c r="C332" s="42" t="s">
        <v>394</v>
      </c>
      <c r="D332" s="40"/>
      <c r="E332" s="40"/>
      <c r="F332" s="35" t="str">
        <f>IF(A332=1,1*D332*E332,"－")</f>
        <v>－</v>
      </c>
      <c r="G332" s="36" t="str">
        <f>IF(A332=1,1*D332*2,"－")</f>
        <v>－</v>
      </c>
    </row>
    <row r="333" spans="1:7" ht="18" customHeight="1" x14ac:dyDescent="0.15">
      <c r="A333" s="31"/>
      <c r="B333" s="32"/>
      <c r="C333" s="32"/>
      <c r="D333" s="34"/>
      <c r="E333" s="34"/>
      <c r="F333" s="35" t="str">
        <f>IF(A333=1,1*D333*E333,"－")</f>
        <v>－</v>
      </c>
      <c r="G333" s="36" t="str">
        <f>IF(A333=1,1*D333*2,"－")</f>
        <v>－</v>
      </c>
    </row>
    <row r="334" spans="1:7" ht="18" customHeight="1" x14ac:dyDescent="0.15">
      <c r="A334" s="31"/>
      <c r="B334" s="32"/>
      <c r="C334" s="32"/>
      <c r="D334" s="34"/>
      <c r="E334" s="34"/>
      <c r="F334" s="35" t="str">
        <f>IF(A334=1,1*D334*E334,"－")</f>
        <v>－</v>
      </c>
      <c r="G334" s="36" t="str">
        <f>IF(A334=1,1*D334*2,"－")</f>
        <v>－</v>
      </c>
    </row>
    <row r="335" spans="1:7" ht="18" customHeight="1" x14ac:dyDescent="0.15">
      <c r="A335" s="44" t="s">
        <v>255</v>
      </c>
      <c r="B335" s="20"/>
      <c r="C335" s="20"/>
    </row>
    <row r="336" spans="1:7" ht="18" customHeight="1" x14ac:dyDescent="0.15">
      <c r="A336" s="45"/>
      <c r="B336" s="20"/>
      <c r="C336" s="20"/>
    </row>
    <row r="337" spans="1:7" ht="18" customHeight="1" x14ac:dyDescent="0.15">
      <c r="A337" s="19"/>
      <c r="B337" s="20"/>
      <c r="C337" s="20"/>
    </row>
    <row r="338" spans="1:7" ht="18" customHeight="1" x14ac:dyDescent="0.15">
      <c r="A338" s="68" t="s">
        <v>268</v>
      </c>
      <c r="B338" s="20"/>
      <c r="C338" s="20"/>
      <c r="D338" s="9"/>
      <c r="E338" s="9"/>
      <c r="F338" s="9"/>
    </row>
    <row r="339" spans="1:7" s="30" customFormat="1" ht="60" customHeight="1" x14ac:dyDescent="0.15">
      <c r="A339" s="28" t="s">
        <v>258</v>
      </c>
      <c r="B339" s="29" t="s">
        <v>321</v>
      </c>
      <c r="C339" s="29" t="s">
        <v>222</v>
      </c>
      <c r="D339" s="29" t="s">
        <v>223</v>
      </c>
      <c r="E339" s="29" t="s">
        <v>224</v>
      </c>
      <c r="F339" s="29" t="s">
        <v>225</v>
      </c>
    </row>
    <row r="340" spans="1:7" ht="18" customHeight="1" x14ac:dyDescent="0.15">
      <c r="A340" s="38"/>
      <c r="B340" s="39" t="s">
        <v>53</v>
      </c>
      <c r="C340" s="42" t="s">
        <v>395</v>
      </c>
      <c r="D340" s="40"/>
      <c r="E340" s="40"/>
      <c r="F340" s="35" t="str">
        <f t="shared" ref="F340:F349" si="32">IF(A340=1,1*D340*E340,"－")</f>
        <v>－</v>
      </c>
      <c r="G340" s="36" t="str">
        <f t="shared" ref="G340:G349" si="33">IF(A340=1,1*D340*2,"－")</f>
        <v>－</v>
      </c>
    </row>
    <row r="341" spans="1:7" ht="30" customHeight="1" x14ac:dyDescent="0.15">
      <c r="A341" s="38"/>
      <c r="B341" s="39" t="s">
        <v>134</v>
      </c>
      <c r="C341" s="42" t="s">
        <v>394</v>
      </c>
      <c r="D341" s="40"/>
      <c r="E341" s="40"/>
      <c r="F341" s="35" t="str">
        <f t="shared" si="32"/>
        <v>－</v>
      </c>
      <c r="G341" s="36" t="str">
        <f t="shared" si="33"/>
        <v>－</v>
      </c>
    </row>
    <row r="342" spans="1:7" ht="18" customHeight="1" x14ac:dyDescent="0.15">
      <c r="A342" s="38"/>
      <c r="B342" s="39" t="s">
        <v>135</v>
      </c>
      <c r="C342" s="42" t="s">
        <v>394</v>
      </c>
      <c r="D342" s="40"/>
      <c r="E342" s="40"/>
      <c r="F342" s="35" t="str">
        <f t="shared" si="32"/>
        <v>－</v>
      </c>
      <c r="G342" s="36" t="str">
        <f t="shared" si="33"/>
        <v>－</v>
      </c>
    </row>
    <row r="343" spans="1:7" ht="18" customHeight="1" x14ac:dyDescent="0.15">
      <c r="A343" s="38"/>
      <c r="B343" s="39" t="s">
        <v>55</v>
      </c>
      <c r="C343" s="42" t="s">
        <v>394</v>
      </c>
      <c r="D343" s="40"/>
      <c r="E343" s="40"/>
      <c r="F343" s="35" t="str">
        <f t="shared" si="32"/>
        <v>－</v>
      </c>
      <c r="G343" s="36" t="str">
        <f t="shared" si="33"/>
        <v>－</v>
      </c>
    </row>
    <row r="344" spans="1:7" ht="18" customHeight="1" x14ac:dyDescent="0.15">
      <c r="A344" s="38"/>
      <c r="B344" s="39" t="s">
        <v>136</v>
      </c>
      <c r="C344" s="42" t="s">
        <v>394</v>
      </c>
      <c r="D344" s="40"/>
      <c r="E344" s="40"/>
      <c r="F344" s="35" t="str">
        <f t="shared" si="32"/>
        <v>－</v>
      </c>
      <c r="G344" s="36" t="str">
        <f t="shared" si="33"/>
        <v>－</v>
      </c>
    </row>
    <row r="345" spans="1:7" ht="18" customHeight="1" x14ac:dyDescent="0.15">
      <c r="A345" s="38"/>
      <c r="B345" s="39" t="s">
        <v>137</v>
      </c>
      <c r="C345" s="42" t="s">
        <v>394</v>
      </c>
      <c r="D345" s="40"/>
      <c r="E345" s="40"/>
      <c r="F345" s="35" t="str">
        <f t="shared" si="32"/>
        <v>－</v>
      </c>
      <c r="G345" s="36" t="str">
        <f t="shared" si="33"/>
        <v>－</v>
      </c>
    </row>
    <row r="346" spans="1:7" ht="18" customHeight="1" x14ac:dyDescent="0.15">
      <c r="A346" s="38"/>
      <c r="B346" s="39" t="s">
        <v>54</v>
      </c>
      <c r="C346" s="42" t="s">
        <v>394</v>
      </c>
      <c r="D346" s="40"/>
      <c r="E346" s="40"/>
      <c r="F346" s="35" t="str">
        <f>IF(A346=1,1*D346*E346,"－")</f>
        <v>－</v>
      </c>
      <c r="G346" s="36" t="str">
        <f>IF(A346=1,1*D346*2,"－")</f>
        <v>－</v>
      </c>
    </row>
    <row r="347" spans="1:7" ht="18" customHeight="1" x14ac:dyDescent="0.15">
      <c r="A347" s="38"/>
      <c r="B347" s="39" t="s">
        <v>380</v>
      </c>
      <c r="C347" s="42" t="s">
        <v>394</v>
      </c>
      <c r="D347" s="40"/>
      <c r="E347" s="40"/>
      <c r="F347" s="35" t="str">
        <f>IF(A347=1,1*D347*E347,"－")</f>
        <v>－</v>
      </c>
      <c r="G347" s="36" t="str">
        <f>IF(A347=1,1*D347*2,"－")</f>
        <v>－</v>
      </c>
    </row>
    <row r="348" spans="1:7" ht="18" customHeight="1" x14ac:dyDescent="0.15">
      <c r="A348" s="31"/>
      <c r="B348" s="32"/>
      <c r="C348" s="32"/>
      <c r="D348" s="34"/>
      <c r="E348" s="34"/>
      <c r="F348" s="35" t="str">
        <f t="shared" si="32"/>
        <v>－</v>
      </c>
      <c r="G348" s="36" t="str">
        <f t="shared" si="33"/>
        <v>－</v>
      </c>
    </row>
    <row r="349" spans="1:7" ht="18" customHeight="1" x14ac:dyDescent="0.15">
      <c r="A349" s="31"/>
      <c r="B349" s="32"/>
      <c r="C349" s="32"/>
      <c r="D349" s="34"/>
      <c r="E349" s="34"/>
      <c r="F349" s="35" t="str">
        <f t="shared" si="32"/>
        <v>－</v>
      </c>
      <c r="G349" s="36" t="str">
        <f t="shared" si="33"/>
        <v>－</v>
      </c>
    </row>
    <row r="350" spans="1:7" ht="18" customHeight="1" x14ac:dyDescent="0.15">
      <c r="A350" s="44" t="s">
        <v>232</v>
      </c>
      <c r="B350" s="20"/>
      <c r="C350" s="20"/>
    </row>
    <row r="351" spans="1:7" ht="18" customHeight="1" x14ac:dyDescent="0.15">
      <c r="A351" s="19"/>
      <c r="B351" s="20"/>
      <c r="C351" s="20"/>
    </row>
    <row r="352" spans="1:7" ht="18" customHeight="1" thickBot="1" x14ac:dyDescent="0.2">
      <c r="A352" s="19"/>
      <c r="B352" s="20"/>
      <c r="C352" s="20"/>
    </row>
    <row r="353" spans="1:7" ht="20.25" customHeight="1" thickBot="1" x14ac:dyDescent="0.2">
      <c r="A353" s="14" t="s">
        <v>248</v>
      </c>
      <c r="B353" s="15"/>
      <c r="C353" s="15"/>
      <c r="D353" s="56" t="s">
        <v>215</v>
      </c>
      <c r="E353" s="57">
        <f>E355+E368+E400</f>
        <v>0</v>
      </c>
      <c r="F353" s="58" t="s">
        <v>208</v>
      </c>
      <c r="G353" s="59">
        <f>G355+G368+G400</f>
        <v>0</v>
      </c>
    </row>
    <row r="354" spans="1:7" ht="18" customHeight="1" x14ac:dyDescent="0.15">
      <c r="A354" s="19"/>
      <c r="B354" s="20"/>
      <c r="C354" s="20"/>
    </row>
    <row r="355" spans="1:7" ht="18" customHeight="1" x14ac:dyDescent="0.15">
      <c r="A355" s="21" t="s">
        <v>178</v>
      </c>
      <c r="B355" s="20"/>
      <c r="C355" s="20"/>
      <c r="D355" s="9" t="s">
        <v>218</v>
      </c>
      <c r="E355" s="22">
        <f>SUM(F358:F364)</f>
        <v>0</v>
      </c>
      <c r="F355" s="23" t="s">
        <v>265</v>
      </c>
      <c r="G355" s="24">
        <f>SUM(G358:G364)</f>
        <v>0</v>
      </c>
    </row>
    <row r="356" spans="1:7" ht="18" customHeight="1" x14ac:dyDescent="0.15">
      <c r="A356" s="19"/>
      <c r="B356" s="20"/>
      <c r="C356" s="20"/>
      <c r="D356" s="73"/>
      <c r="E356" s="52"/>
      <c r="F356" s="23"/>
      <c r="G356" s="74"/>
    </row>
    <row r="357" spans="1:7" s="30" customFormat="1" ht="60" customHeight="1" x14ac:dyDescent="0.15">
      <c r="A357" s="28" t="s">
        <v>258</v>
      </c>
      <c r="B357" s="29" t="s">
        <v>321</v>
      </c>
      <c r="C357" s="29" t="s">
        <v>222</v>
      </c>
      <c r="D357" s="29" t="s">
        <v>223</v>
      </c>
      <c r="E357" s="29" t="s">
        <v>224</v>
      </c>
      <c r="F357" s="29" t="s">
        <v>225</v>
      </c>
    </row>
    <row r="358" spans="1:7" ht="30" customHeight="1" x14ac:dyDescent="0.15">
      <c r="A358" s="38"/>
      <c r="B358" s="39" t="s">
        <v>139</v>
      </c>
      <c r="C358" s="43" t="s">
        <v>396</v>
      </c>
      <c r="D358" s="40"/>
      <c r="E358" s="40"/>
      <c r="F358" s="35" t="str">
        <f t="shared" ref="F358:F364" si="34">IF(A358=1,1*D358*E358,"－")</f>
        <v>－</v>
      </c>
      <c r="G358" s="75" t="str">
        <f t="shared" ref="G358:G364" si="35">IF(A358=1,1*D358*2,"－")</f>
        <v>－</v>
      </c>
    </row>
    <row r="359" spans="1:7" ht="18" customHeight="1" x14ac:dyDescent="0.15">
      <c r="A359" s="38"/>
      <c r="B359" s="39" t="s">
        <v>378</v>
      </c>
      <c r="C359" s="43" t="s">
        <v>396</v>
      </c>
      <c r="D359" s="40"/>
      <c r="E359" s="40"/>
      <c r="F359" s="35" t="str">
        <f t="shared" si="34"/>
        <v>－</v>
      </c>
      <c r="G359" s="75" t="str">
        <f t="shared" si="35"/>
        <v>－</v>
      </c>
    </row>
    <row r="360" spans="1:7" ht="18" customHeight="1" x14ac:dyDescent="0.15">
      <c r="A360" s="38"/>
      <c r="B360" s="39" t="s">
        <v>56</v>
      </c>
      <c r="C360" s="43" t="s">
        <v>396</v>
      </c>
      <c r="D360" s="40"/>
      <c r="E360" s="40"/>
      <c r="F360" s="35" t="str">
        <f t="shared" si="34"/>
        <v>－</v>
      </c>
      <c r="G360" s="75" t="str">
        <f t="shared" si="35"/>
        <v>－</v>
      </c>
    </row>
    <row r="361" spans="1:7" ht="30" customHeight="1" x14ac:dyDescent="0.15">
      <c r="A361" s="31"/>
      <c r="B361" s="32" t="s">
        <v>140</v>
      </c>
      <c r="C361" s="43" t="s">
        <v>396</v>
      </c>
      <c r="D361" s="34"/>
      <c r="E361" s="34"/>
      <c r="F361" s="35" t="str">
        <f t="shared" si="34"/>
        <v>－</v>
      </c>
      <c r="G361" s="75" t="str">
        <f t="shared" si="35"/>
        <v>－</v>
      </c>
    </row>
    <row r="362" spans="1:7" ht="18" customHeight="1" x14ac:dyDescent="0.15">
      <c r="A362" s="31"/>
      <c r="B362" s="32" t="s">
        <v>379</v>
      </c>
      <c r="C362" s="43" t="s">
        <v>396</v>
      </c>
      <c r="D362" s="34"/>
      <c r="E362" s="34"/>
      <c r="F362" s="35" t="str">
        <f>IF(A362=1,1*D362*E362,"－")</f>
        <v>－</v>
      </c>
      <c r="G362" s="75" t="str">
        <f>IF(A362=1,1*D362*2,"－")</f>
        <v>－</v>
      </c>
    </row>
    <row r="363" spans="1:7" ht="18" customHeight="1" x14ac:dyDescent="0.15">
      <c r="A363" s="31"/>
      <c r="B363" s="32"/>
      <c r="C363" s="32"/>
      <c r="D363" s="34"/>
      <c r="E363" s="34"/>
      <c r="F363" s="35" t="str">
        <f t="shared" si="34"/>
        <v>－</v>
      </c>
      <c r="G363" s="75" t="str">
        <f t="shared" si="35"/>
        <v>－</v>
      </c>
    </row>
    <row r="364" spans="1:7" ht="18" customHeight="1" x14ac:dyDescent="0.15">
      <c r="A364" s="31"/>
      <c r="B364" s="32"/>
      <c r="C364" s="32"/>
      <c r="D364" s="34"/>
      <c r="E364" s="34"/>
      <c r="F364" s="35" t="str">
        <f t="shared" si="34"/>
        <v>－</v>
      </c>
      <c r="G364" s="75" t="str">
        <f t="shared" si="35"/>
        <v>－</v>
      </c>
    </row>
    <row r="365" spans="1:7" ht="18" customHeight="1" x14ac:dyDescent="0.15">
      <c r="A365" s="44" t="s">
        <v>255</v>
      </c>
      <c r="B365" s="20"/>
      <c r="C365" s="20"/>
    </row>
    <row r="366" spans="1:7" ht="18" customHeight="1" x14ac:dyDescent="0.15">
      <c r="A366" s="76"/>
      <c r="B366" s="20"/>
      <c r="C366" s="20"/>
    </row>
    <row r="367" spans="1:7" ht="18" customHeight="1" x14ac:dyDescent="0.15">
      <c r="A367" s="19"/>
      <c r="B367" s="20"/>
      <c r="C367" s="20"/>
    </row>
    <row r="368" spans="1:7" ht="18" customHeight="1" x14ac:dyDescent="0.15">
      <c r="A368" s="21" t="s">
        <v>250</v>
      </c>
      <c r="B368" s="20"/>
      <c r="C368" s="20"/>
      <c r="D368" s="9" t="s">
        <v>218</v>
      </c>
      <c r="E368" s="22">
        <f>SUM(F371:F382)+SUM(F388:F396)</f>
        <v>0</v>
      </c>
      <c r="F368" s="23" t="s">
        <v>208</v>
      </c>
      <c r="G368" s="24">
        <f>SUM(G371:G382)+SUM(G388:G396)</f>
        <v>0</v>
      </c>
    </row>
    <row r="369" spans="1:7" ht="18" customHeight="1" x14ac:dyDescent="0.15">
      <c r="A369" s="21" t="s">
        <v>0</v>
      </c>
      <c r="B369" s="20"/>
      <c r="C369" s="20"/>
      <c r="D369" s="9"/>
      <c r="E369" s="9"/>
      <c r="F369" s="9"/>
    </row>
    <row r="370" spans="1:7" s="30" customFormat="1" ht="60" customHeight="1" x14ac:dyDescent="0.15">
      <c r="A370" s="28" t="s">
        <v>221</v>
      </c>
      <c r="B370" s="29" t="s">
        <v>321</v>
      </c>
      <c r="C370" s="29" t="s">
        <v>222</v>
      </c>
      <c r="D370" s="29" t="s">
        <v>223</v>
      </c>
      <c r="E370" s="29" t="s">
        <v>224</v>
      </c>
      <c r="F370" s="29" t="s">
        <v>225</v>
      </c>
    </row>
    <row r="371" spans="1:7" ht="30" customHeight="1" x14ac:dyDescent="0.15">
      <c r="A371" s="31"/>
      <c r="B371" s="32" t="s">
        <v>381</v>
      </c>
      <c r="C371" s="43" t="s">
        <v>392</v>
      </c>
      <c r="D371" s="34"/>
      <c r="E371" s="34"/>
      <c r="F371" s="35" t="str">
        <f t="shared" ref="F371:F382" si="36">IF(A371=1,1*D371*E371,"－")</f>
        <v>－</v>
      </c>
      <c r="G371" s="36" t="str">
        <f t="shared" ref="G371:G382" si="37">IF(A371=1,1*D371*2,"－")</f>
        <v>－</v>
      </c>
    </row>
    <row r="372" spans="1:7" ht="18" customHeight="1" x14ac:dyDescent="0.15">
      <c r="A372" s="38"/>
      <c r="B372" s="39" t="s">
        <v>382</v>
      </c>
      <c r="C372" s="43" t="s">
        <v>392</v>
      </c>
      <c r="D372" s="40"/>
      <c r="E372" s="40"/>
      <c r="F372" s="35" t="str">
        <f t="shared" si="36"/>
        <v>－</v>
      </c>
      <c r="G372" s="36" t="str">
        <f t="shared" si="37"/>
        <v>－</v>
      </c>
    </row>
    <row r="373" spans="1:7" ht="18" customHeight="1" x14ac:dyDescent="0.15">
      <c r="A373" s="38"/>
      <c r="B373" s="39" t="s">
        <v>383</v>
      </c>
      <c r="C373" s="43" t="s">
        <v>392</v>
      </c>
      <c r="D373" s="40"/>
      <c r="E373" s="40"/>
      <c r="F373" s="35" t="str">
        <f t="shared" si="36"/>
        <v>－</v>
      </c>
      <c r="G373" s="36" t="str">
        <f t="shared" si="37"/>
        <v>－</v>
      </c>
    </row>
    <row r="374" spans="1:7" ht="18" customHeight="1" x14ac:dyDescent="0.15">
      <c r="A374" s="38"/>
      <c r="B374" s="39" t="s">
        <v>141</v>
      </c>
      <c r="C374" s="42" t="s">
        <v>393</v>
      </c>
      <c r="D374" s="40"/>
      <c r="E374" s="40"/>
      <c r="F374" s="35" t="str">
        <f t="shared" si="36"/>
        <v>－</v>
      </c>
      <c r="G374" s="36" t="str">
        <f t="shared" si="37"/>
        <v>－</v>
      </c>
    </row>
    <row r="375" spans="1:7" ht="18" customHeight="1" x14ac:dyDescent="0.15">
      <c r="A375" s="38"/>
      <c r="B375" s="39" t="s">
        <v>142</v>
      </c>
      <c r="C375" s="42" t="s">
        <v>393</v>
      </c>
      <c r="D375" s="40"/>
      <c r="E375" s="40"/>
      <c r="F375" s="35" t="str">
        <f t="shared" si="36"/>
        <v>－</v>
      </c>
      <c r="G375" s="36" t="str">
        <f t="shared" si="37"/>
        <v>－</v>
      </c>
    </row>
    <row r="376" spans="1:7" ht="18" customHeight="1" x14ac:dyDescent="0.15">
      <c r="A376" s="38"/>
      <c r="B376" s="39" t="s">
        <v>57</v>
      </c>
      <c r="C376" s="42" t="s">
        <v>396</v>
      </c>
      <c r="D376" s="40"/>
      <c r="E376" s="40"/>
      <c r="F376" s="35" t="str">
        <f t="shared" si="36"/>
        <v>－</v>
      </c>
      <c r="G376" s="36" t="str">
        <f t="shared" si="37"/>
        <v>－</v>
      </c>
    </row>
    <row r="377" spans="1:7" ht="18" customHeight="1" x14ac:dyDescent="0.15">
      <c r="A377" s="38"/>
      <c r="B377" s="39" t="s">
        <v>384</v>
      </c>
      <c r="C377" s="42" t="s">
        <v>396</v>
      </c>
      <c r="D377" s="40"/>
      <c r="E377" s="40"/>
      <c r="F377" s="35" t="str">
        <f>IF(A377=1,1*D377*E377,"－")</f>
        <v>－</v>
      </c>
      <c r="G377" s="36" t="str">
        <f>IF(A377=1,1*D377*2,"－")</f>
        <v>－</v>
      </c>
    </row>
    <row r="378" spans="1:7" ht="18" customHeight="1" x14ac:dyDescent="0.15">
      <c r="A378" s="38"/>
      <c r="B378" s="39" t="s">
        <v>385</v>
      </c>
      <c r="C378" s="42" t="s">
        <v>396</v>
      </c>
      <c r="D378" s="40"/>
      <c r="E378" s="40"/>
      <c r="F378" s="35" t="str">
        <f>IF(A378=1,1*D378*E378,"－")</f>
        <v>－</v>
      </c>
      <c r="G378" s="36" t="str">
        <f>IF(A378=1,1*D378*2,"－")</f>
        <v>－</v>
      </c>
    </row>
    <row r="379" spans="1:7" ht="30" customHeight="1" x14ac:dyDescent="0.15">
      <c r="A379" s="38"/>
      <c r="B379" s="39" t="s">
        <v>386</v>
      </c>
      <c r="C379" s="42" t="s">
        <v>396</v>
      </c>
      <c r="D379" s="40"/>
      <c r="E379" s="40"/>
      <c r="F379" s="35" t="str">
        <f>IF(A379=1,1*D379*E379,"－")</f>
        <v>－</v>
      </c>
      <c r="G379" s="36" t="str">
        <f>IF(A379=1,1*D379*2,"－")</f>
        <v>－</v>
      </c>
    </row>
    <row r="380" spans="1:7" ht="18" customHeight="1" x14ac:dyDescent="0.15">
      <c r="A380" s="38"/>
      <c r="B380" s="39" t="s">
        <v>387</v>
      </c>
      <c r="C380" s="42" t="s">
        <v>396</v>
      </c>
      <c r="D380" s="40"/>
      <c r="E380" s="40"/>
      <c r="F380" s="35" t="str">
        <f>IF(A380=1,1*D380*E380,"－")</f>
        <v>－</v>
      </c>
      <c r="G380" s="36" t="str">
        <f>IF(A380=1,1*D380*2,"－")</f>
        <v>－</v>
      </c>
    </row>
    <row r="381" spans="1:7" ht="18" customHeight="1" x14ac:dyDescent="0.15">
      <c r="A381" s="31"/>
      <c r="B381" s="32"/>
      <c r="C381" s="32"/>
      <c r="D381" s="34"/>
      <c r="E381" s="34"/>
      <c r="F381" s="35" t="str">
        <f t="shared" si="36"/>
        <v>－</v>
      </c>
      <c r="G381" s="36" t="str">
        <f t="shared" si="37"/>
        <v>－</v>
      </c>
    </row>
    <row r="382" spans="1:7" ht="18" customHeight="1" x14ac:dyDescent="0.15">
      <c r="A382" s="31"/>
      <c r="B382" s="32"/>
      <c r="C382" s="32"/>
      <c r="D382" s="34"/>
      <c r="E382" s="34"/>
      <c r="F382" s="35" t="str">
        <f t="shared" si="36"/>
        <v>－</v>
      </c>
      <c r="G382" s="36" t="str">
        <f t="shared" si="37"/>
        <v>－</v>
      </c>
    </row>
    <row r="383" spans="1:7" ht="18" customHeight="1" x14ac:dyDescent="0.15">
      <c r="A383" s="44" t="s">
        <v>232</v>
      </c>
      <c r="B383" s="20"/>
      <c r="C383" s="20"/>
    </row>
    <row r="384" spans="1:7" ht="18" customHeight="1" x14ac:dyDescent="0.15">
      <c r="A384" s="44"/>
      <c r="B384" s="20"/>
      <c r="C384" s="20"/>
    </row>
    <row r="385" spans="1:8" ht="18" customHeight="1" x14ac:dyDescent="0.15">
      <c r="A385" s="19"/>
      <c r="B385" s="20"/>
      <c r="C385" s="20"/>
    </row>
    <row r="386" spans="1:8" ht="18" customHeight="1" x14ac:dyDescent="0.15">
      <c r="A386" s="21" t="s">
        <v>269</v>
      </c>
      <c r="B386" s="20"/>
      <c r="C386" s="20"/>
      <c r="D386" s="9"/>
      <c r="E386" s="9"/>
      <c r="F386" s="9"/>
    </row>
    <row r="387" spans="1:8" s="30" customFormat="1" ht="60" customHeight="1" x14ac:dyDescent="0.15">
      <c r="A387" s="28" t="s">
        <v>258</v>
      </c>
      <c r="B387" s="29" t="s">
        <v>321</v>
      </c>
      <c r="C387" s="29" t="s">
        <v>222</v>
      </c>
      <c r="D387" s="29" t="s">
        <v>223</v>
      </c>
      <c r="E387" s="29" t="s">
        <v>224</v>
      </c>
      <c r="F387" s="29" t="s">
        <v>225</v>
      </c>
    </row>
    <row r="388" spans="1:8" ht="18" customHeight="1" x14ac:dyDescent="0.15">
      <c r="A388" s="38"/>
      <c r="B388" s="39" t="s">
        <v>143</v>
      </c>
      <c r="C388" s="42" t="s">
        <v>396</v>
      </c>
      <c r="D388" s="40"/>
      <c r="E388" s="40"/>
      <c r="F388" s="35" t="str">
        <f t="shared" ref="F388:F396" si="38">IF(A388=1,1*D388*E388,"－")</f>
        <v>－</v>
      </c>
      <c r="G388" s="36" t="str">
        <f t="shared" ref="G388:G396" si="39">IF(A388=1,1*D388*2,"－")</f>
        <v>－</v>
      </c>
    </row>
    <row r="389" spans="1:8" ht="18" customHeight="1" x14ac:dyDescent="0.15">
      <c r="A389" s="38"/>
      <c r="B389" s="39" t="s">
        <v>144</v>
      </c>
      <c r="C389" s="42" t="s">
        <v>396</v>
      </c>
      <c r="D389" s="40"/>
      <c r="E389" s="40"/>
      <c r="F389" s="35" t="str">
        <f t="shared" si="38"/>
        <v>－</v>
      </c>
      <c r="G389" s="36" t="str">
        <f t="shared" si="39"/>
        <v>－</v>
      </c>
    </row>
    <row r="390" spans="1:8" ht="18" customHeight="1" x14ac:dyDescent="0.15">
      <c r="A390" s="38"/>
      <c r="B390" s="39" t="s">
        <v>58</v>
      </c>
      <c r="C390" s="42" t="s">
        <v>396</v>
      </c>
      <c r="D390" s="40"/>
      <c r="E390" s="40"/>
      <c r="F390" s="35" t="str">
        <f t="shared" si="38"/>
        <v>－</v>
      </c>
      <c r="G390" s="36" t="str">
        <f t="shared" si="39"/>
        <v>－</v>
      </c>
    </row>
    <row r="391" spans="1:8" ht="18" customHeight="1" x14ac:dyDescent="0.15">
      <c r="A391" s="38"/>
      <c r="B391" s="39" t="s">
        <v>145</v>
      </c>
      <c r="C391" s="42" t="s">
        <v>396</v>
      </c>
      <c r="D391" s="40"/>
      <c r="E391" s="40"/>
      <c r="F391" s="35" t="str">
        <f t="shared" si="38"/>
        <v>－</v>
      </c>
      <c r="G391" s="36" t="str">
        <f t="shared" si="39"/>
        <v>－</v>
      </c>
    </row>
    <row r="392" spans="1:8" ht="30" customHeight="1" x14ac:dyDescent="0.15">
      <c r="A392" s="31"/>
      <c r="B392" s="32" t="s">
        <v>388</v>
      </c>
      <c r="C392" s="42" t="s">
        <v>396</v>
      </c>
      <c r="D392" s="34"/>
      <c r="E392" s="34"/>
      <c r="F392" s="35" t="str">
        <f>IF(A392=1,1*D392*E392,"－")</f>
        <v>－</v>
      </c>
      <c r="G392" s="36" t="str">
        <f>IF(A392=1,1*D392*2,"－")</f>
        <v>－</v>
      </c>
    </row>
    <row r="393" spans="1:8" ht="30" customHeight="1" x14ac:dyDescent="0.15">
      <c r="A393" s="38"/>
      <c r="B393" s="39" t="s">
        <v>389</v>
      </c>
      <c r="C393" s="42" t="s">
        <v>396</v>
      </c>
      <c r="D393" s="40"/>
      <c r="E393" s="40"/>
      <c r="F393" s="35" t="str">
        <f>IF(A393=1,1*D393*E393,"－")</f>
        <v>－</v>
      </c>
      <c r="G393" s="36" t="str">
        <f>IF(A393=1,1*D393*2,"－")</f>
        <v>－</v>
      </c>
    </row>
    <row r="394" spans="1:8" ht="18" customHeight="1" x14ac:dyDescent="0.15">
      <c r="A394" s="38"/>
      <c r="B394" s="39" t="s">
        <v>390</v>
      </c>
      <c r="C394" s="42" t="s">
        <v>396</v>
      </c>
      <c r="D394" s="40"/>
      <c r="E394" s="40"/>
      <c r="F394" s="35" t="str">
        <f t="shared" si="38"/>
        <v>－</v>
      </c>
      <c r="G394" s="36" t="str">
        <f t="shared" si="39"/>
        <v>－</v>
      </c>
    </row>
    <row r="395" spans="1:8" ht="18" customHeight="1" x14ac:dyDescent="0.15">
      <c r="A395" s="31"/>
      <c r="B395" s="32"/>
      <c r="C395" s="32"/>
      <c r="D395" s="34"/>
      <c r="E395" s="34"/>
      <c r="F395" s="35" t="str">
        <f t="shared" si="38"/>
        <v>－</v>
      </c>
      <c r="G395" s="36" t="str">
        <f t="shared" si="39"/>
        <v>－</v>
      </c>
    </row>
    <row r="396" spans="1:8" ht="18" customHeight="1" x14ac:dyDescent="0.15">
      <c r="A396" s="31"/>
      <c r="B396" s="32"/>
      <c r="C396" s="32"/>
      <c r="D396" s="34"/>
      <c r="E396" s="34"/>
      <c r="F396" s="35" t="str">
        <f t="shared" si="38"/>
        <v>－</v>
      </c>
      <c r="G396" s="36" t="str">
        <f t="shared" si="39"/>
        <v>－</v>
      </c>
    </row>
    <row r="397" spans="1:8" ht="18" customHeight="1" x14ac:dyDescent="0.15">
      <c r="A397" s="44" t="s">
        <v>232</v>
      </c>
      <c r="B397" s="20"/>
      <c r="C397" s="20"/>
    </row>
    <row r="398" spans="1:8" ht="18" customHeight="1" x14ac:dyDescent="0.15">
      <c r="A398" s="19"/>
      <c r="B398" s="20"/>
      <c r="C398" s="20"/>
    </row>
    <row r="399" spans="1:8" ht="18" customHeight="1" x14ac:dyDescent="0.15">
      <c r="B399" s="20"/>
      <c r="C399" s="20"/>
      <c r="E399" s="73"/>
      <c r="F399" s="77"/>
      <c r="G399" s="78"/>
      <c r="H399" s="79"/>
    </row>
    <row r="400" spans="1:8" ht="18" customHeight="1" x14ac:dyDescent="0.15">
      <c r="A400" s="21" t="s">
        <v>252</v>
      </c>
      <c r="B400" s="20"/>
      <c r="C400" s="20"/>
      <c r="D400" s="9" t="s">
        <v>218</v>
      </c>
      <c r="E400" s="22">
        <f>SUM(F403:F406)+SUM(F412:F415)</f>
        <v>0</v>
      </c>
      <c r="F400" s="23" t="s">
        <v>208</v>
      </c>
      <c r="G400" s="24">
        <f>SUM(G403:G406)+SUM(G412:G415)</f>
        <v>0</v>
      </c>
    </row>
    <row r="401" spans="1:7" ht="18" customHeight="1" x14ac:dyDescent="0.15">
      <c r="A401" s="21" t="s">
        <v>270</v>
      </c>
      <c r="B401" s="20"/>
      <c r="C401" s="20"/>
      <c r="D401" s="9"/>
      <c r="E401" s="9"/>
      <c r="F401" s="9"/>
    </row>
    <row r="402" spans="1:7" s="30" customFormat="1" ht="60" customHeight="1" x14ac:dyDescent="0.15">
      <c r="A402" s="28" t="s">
        <v>221</v>
      </c>
      <c r="B402" s="29" t="s">
        <v>321</v>
      </c>
      <c r="C402" s="29" t="s">
        <v>222</v>
      </c>
      <c r="D402" s="29" t="s">
        <v>223</v>
      </c>
      <c r="E402" s="29" t="s">
        <v>224</v>
      </c>
      <c r="F402" s="29" t="s">
        <v>225</v>
      </c>
    </row>
    <row r="403" spans="1:7" ht="30" customHeight="1" x14ac:dyDescent="0.15">
      <c r="A403" s="31"/>
      <c r="B403" s="39" t="s">
        <v>147</v>
      </c>
      <c r="C403" s="42" t="s">
        <v>396</v>
      </c>
      <c r="D403" s="34"/>
      <c r="E403" s="34"/>
      <c r="F403" s="35" t="str">
        <f>IF(A403=1,1*D403*E403,"－")</f>
        <v>－</v>
      </c>
      <c r="G403" s="36" t="str">
        <f>IF(A403=1,1*D403*2,"－")</f>
        <v>－</v>
      </c>
    </row>
    <row r="404" spans="1:7" ht="18" customHeight="1" x14ac:dyDescent="0.15">
      <c r="A404" s="31"/>
      <c r="B404" s="32" t="s">
        <v>148</v>
      </c>
      <c r="C404" s="42" t="s">
        <v>396</v>
      </c>
      <c r="D404" s="34"/>
      <c r="E404" s="34"/>
      <c r="F404" s="35" t="str">
        <f>IF(A404=1,1*D404*E404,"－")</f>
        <v>－</v>
      </c>
      <c r="G404" s="36" t="str">
        <f>IF(A404=1,1*D404*2,"－")</f>
        <v>－</v>
      </c>
    </row>
    <row r="405" spans="1:7" ht="18" customHeight="1" x14ac:dyDescent="0.15">
      <c r="A405" s="31"/>
      <c r="B405" s="32"/>
      <c r="C405" s="32"/>
      <c r="D405" s="34"/>
      <c r="E405" s="34"/>
      <c r="F405" s="35" t="str">
        <f>IF(A405=1,1*D405*E405,"－")</f>
        <v>－</v>
      </c>
      <c r="G405" s="36" t="str">
        <f>IF(A405=1,1*D405*2,"－")</f>
        <v>－</v>
      </c>
    </row>
    <row r="406" spans="1:7" ht="18" customHeight="1" x14ac:dyDescent="0.15">
      <c r="A406" s="31"/>
      <c r="B406" s="32"/>
      <c r="C406" s="32"/>
      <c r="D406" s="34"/>
      <c r="E406" s="34"/>
      <c r="F406" s="35" t="str">
        <f>IF(A406=1,1*D406*E406,"－")</f>
        <v>－</v>
      </c>
      <c r="G406" s="36" t="str">
        <f>IF(A406=1,1*D406*2,"－")</f>
        <v>－</v>
      </c>
    </row>
    <row r="407" spans="1:7" ht="18" customHeight="1" x14ac:dyDescent="0.15">
      <c r="A407" s="44" t="s">
        <v>232</v>
      </c>
      <c r="B407" s="20"/>
      <c r="C407" s="20"/>
    </row>
    <row r="408" spans="1:7" ht="18" customHeight="1" x14ac:dyDescent="0.15">
      <c r="A408" s="45"/>
      <c r="B408" s="20"/>
      <c r="C408" s="20"/>
    </row>
    <row r="409" spans="1:7" ht="18" customHeight="1" x14ac:dyDescent="0.15">
      <c r="A409" s="19"/>
      <c r="B409" s="20"/>
      <c r="C409" s="20"/>
    </row>
    <row r="410" spans="1:7" ht="18" customHeight="1" x14ac:dyDescent="0.15">
      <c r="A410" s="21" t="s">
        <v>271</v>
      </c>
      <c r="B410" s="20"/>
      <c r="C410" s="20"/>
      <c r="D410" s="9"/>
      <c r="E410" s="9"/>
      <c r="F410" s="9"/>
    </row>
    <row r="411" spans="1:7" s="30" customFormat="1" ht="60" customHeight="1" x14ac:dyDescent="0.15">
      <c r="A411" s="28" t="s">
        <v>221</v>
      </c>
      <c r="B411" s="29" t="s">
        <v>321</v>
      </c>
      <c r="C411" s="29" t="s">
        <v>222</v>
      </c>
      <c r="D411" s="29" t="s">
        <v>223</v>
      </c>
      <c r="E411" s="29" t="s">
        <v>224</v>
      </c>
      <c r="F411" s="29" t="s">
        <v>225</v>
      </c>
    </row>
    <row r="412" spans="1:7" ht="18" customHeight="1" x14ac:dyDescent="0.15">
      <c r="A412" s="31"/>
      <c r="B412" s="32" t="s">
        <v>59</v>
      </c>
      <c r="C412" s="42" t="s">
        <v>396</v>
      </c>
      <c r="D412" s="34"/>
      <c r="E412" s="34"/>
      <c r="F412" s="35" t="str">
        <f>IF(A412=1,1*D412*E412,"－")</f>
        <v>－</v>
      </c>
      <c r="G412" s="36" t="str">
        <f>IF(A412=1,1*D412*2,"－")</f>
        <v>－</v>
      </c>
    </row>
    <row r="413" spans="1:7" ht="18" customHeight="1" x14ac:dyDescent="0.15">
      <c r="A413" s="31"/>
      <c r="B413" s="32" t="s">
        <v>149</v>
      </c>
      <c r="C413" s="42" t="s">
        <v>396</v>
      </c>
      <c r="D413" s="34"/>
      <c r="E413" s="34"/>
      <c r="F413" s="35" t="str">
        <f>IF(A413=1,1*D413*E413,"－")</f>
        <v>－</v>
      </c>
      <c r="G413" s="36" t="str">
        <f>IF(A413=1,1*D413*2,"－")</f>
        <v>－</v>
      </c>
    </row>
    <row r="414" spans="1:7" ht="18" customHeight="1" x14ac:dyDescent="0.15">
      <c r="A414" s="31"/>
      <c r="B414" s="32"/>
      <c r="C414" s="32"/>
      <c r="D414" s="34"/>
      <c r="E414" s="34"/>
      <c r="F414" s="35" t="str">
        <f>IF(A414=1,1*D414*E414,"－")</f>
        <v>－</v>
      </c>
      <c r="G414" s="36" t="str">
        <f>IF(A414=1,1*D414*2,"－")</f>
        <v>－</v>
      </c>
    </row>
    <row r="415" spans="1:7" ht="18" customHeight="1" x14ac:dyDescent="0.15">
      <c r="A415" s="31"/>
      <c r="B415" s="32"/>
      <c r="C415" s="32"/>
      <c r="D415" s="34"/>
      <c r="E415" s="34"/>
      <c r="F415" s="35" t="str">
        <f>IF(A415=1,1*D415*E415,"－")</f>
        <v>－</v>
      </c>
      <c r="G415" s="36" t="str">
        <f>IF(A415=1,1*D415*2,"－")</f>
        <v>－</v>
      </c>
    </row>
    <row r="416" spans="1:7" ht="18" customHeight="1" x14ac:dyDescent="0.15">
      <c r="A416" s="44" t="s">
        <v>232</v>
      </c>
      <c r="B416" s="20"/>
      <c r="C416" s="20"/>
    </row>
    <row r="418" spans="1:3" x14ac:dyDescent="0.15">
      <c r="A418" s="80"/>
    </row>
    <row r="419" spans="1:3" x14ac:dyDescent="0.15">
      <c r="A419" s="80"/>
    </row>
    <row r="420" spans="1:3" x14ac:dyDescent="0.15">
      <c r="A420" s="80"/>
    </row>
    <row r="423" spans="1:3" x14ac:dyDescent="0.15">
      <c r="B423" s="6"/>
      <c r="C423" s="6"/>
    </row>
  </sheetData>
  <phoneticPr fontId="2"/>
  <pageMargins left="0.70866141732283472" right="0.70866141732283472" top="0.74803149606299213" bottom="0.74803149606299213" header="0.31496062992125984" footer="0.31496062992125984"/>
  <pageSetup paperSize="9" scale="58" fitToHeight="7" orientation="portrait" r:id="rId1"/>
  <rowBreaks count="6" manualBreakCount="6">
    <brk id="59" max="16383" man="1"/>
    <brk id="120" max="16383" man="1"/>
    <brk id="184" max="16383" man="1"/>
    <brk id="246" max="16383" man="1"/>
    <brk id="309" max="16383" man="1"/>
    <brk id="3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【EA21】Ⅰ．建設業に関する取組</vt:lpstr>
      <vt:lpstr>【EA21】Ⅱ．その他の環境への取組</vt:lpstr>
      <vt:lpstr>【EA21】Ⅰ．建設業に関する取組!Print_Area</vt:lpstr>
    </vt:vector>
  </TitlesOfParts>
  <Company>㈱エコマネジメント研究所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kitamoto</dc:creator>
  <cp:lastModifiedBy>oi</cp:lastModifiedBy>
  <cp:lastPrinted>2018-10-19T07:24:32Z</cp:lastPrinted>
  <dcterms:created xsi:type="dcterms:W3CDTF">2003-10-11T22:03:52Z</dcterms:created>
  <dcterms:modified xsi:type="dcterms:W3CDTF">2019-01-11T06:06:29Z</dcterms:modified>
</cp:coreProperties>
</file>