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master\d\共有\●EA21共通\環境省　EA21ガイドライン／別表Excel／レポートマニュアル\02.ガイドライン2017年版　【環境省】-解釈なし\03.ガイドライン2017年版　【業種別】（環境省）\05.地方公共団体\"/>
    </mc:Choice>
  </mc:AlternateContent>
  <bookViews>
    <workbookView xWindow="0" yWindow="0" windowWidth="28800" windowHeight="12240"/>
  </bookViews>
  <sheets>
    <sheet name="【EA21】Ⅰ．自らの環境負荷を低減させるための取組" sheetId="3" r:id="rId1"/>
    <sheet name="【EA21】Ⅱ．地域の環境の保全・創造に向けた取組" sheetId="4" r:id="rId2"/>
  </sheets>
  <calcPr calcId="152511"/>
</workbook>
</file>

<file path=xl/calcChain.xml><?xml version="1.0" encoding="utf-8"?>
<calcChain xmlns="http://schemas.openxmlformats.org/spreadsheetml/2006/main">
  <c r="G206" i="4" l="1"/>
  <c r="F206" i="4"/>
  <c r="G205" i="4"/>
  <c r="F205" i="4"/>
  <c r="G204" i="4"/>
  <c r="F204" i="4"/>
  <c r="G203" i="4"/>
  <c r="F203" i="4"/>
  <c r="G202" i="4"/>
  <c r="F202" i="4"/>
  <c r="G201" i="4"/>
  <c r="F201" i="4"/>
  <c r="G198" i="4"/>
  <c r="E198" i="4"/>
  <c r="G195" i="4"/>
  <c r="F195" i="4"/>
  <c r="G194" i="4"/>
  <c r="F194" i="4"/>
  <c r="G193" i="4"/>
  <c r="F193" i="4"/>
  <c r="G191" i="4"/>
  <c r="F191" i="4"/>
  <c r="G190" i="4"/>
  <c r="F190" i="4"/>
  <c r="G189" i="4"/>
  <c r="F189" i="4"/>
  <c r="G188" i="4"/>
  <c r="F188" i="4"/>
  <c r="G187" i="4"/>
  <c r="F187" i="4"/>
  <c r="G186" i="4"/>
  <c r="F186" i="4"/>
  <c r="G185" i="4"/>
  <c r="F185" i="4"/>
  <c r="G184" i="4"/>
  <c r="F184" i="4"/>
  <c r="G181" i="4"/>
  <c r="F181" i="4"/>
  <c r="G180" i="4"/>
  <c r="F180" i="4"/>
  <c r="G179" i="4"/>
  <c r="F179" i="4"/>
  <c r="G178" i="4"/>
  <c r="F178" i="4"/>
  <c r="G177" i="4"/>
  <c r="F177" i="4"/>
  <c r="G176" i="4"/>
  <c r="F176" i="4"/>
  <c r="G175" i="4"/>
  <c r="F175" i="4"/>
  <c r="G174" i="4"/>
  <c r="F174" i="4"/>
  <c r="G168" i="4"/>
  <c r="E168" i="4"/>
  <c r="G165" i="4"/>
  <c r="F165" i="4"/>
  <c r="G164" i="4"/>
  <c r="F164" i="4"/>
  <c r="G163" i="4"/>
  <c r="F163" i="4"/>
  <c r="G162" i="4"/>
  <c r="F162" i="4"/>
  <c r="G161" i="4"/>
  <c r="F161" i="4"/>
  <c r="G160" i="4"/>
  <c r="F160" i="4"/>
  <c r="G158" i="4"/>
  <c r="F158" i="4"/>
  <c r="G157" i="4"/>
  <c r="F157" i="4"/>
  <c r="G156" i="4"/>
  <c r="F156" i="4"/>
  <c r="G155" i="4"/>
  <c r="F155" i="4"/>
  <c r="G154" i="4"/>
  <c r="F154" i="4"/>
  <c r="G151" i="4"/>
  <c r="F151" i="4"/>
  <c r="G145" i="4"/>
  <c r="E145" i="4"/>
  <c r="G142" i="4"/>
  <c r="F142" i="4"/>
  <c r="G141" i="4"/>
  <c r="F141" i="4"/>
  <c r="G140" i="4"/>
  <c r="F140" i="4"/>
  <c r="G139" i="4"/>
  <c r="F139" i="4"/>
  <c r="G138" i="4"/>
  <c r="F138" i="4"/>
  <c r="G137" i="4"/>
  <c r="F137" i="4"/>
  <c r="G134" i="4"/>
  <c r="F134" i="4"/>
  <c r="G133" i="4"/>
  <c r="F133" i="4"/>
  <c r="G132" i="4"/>
  <c r="F132" i="4"/>
  <c r="G131" i="4"/>
  <c r="F131" i="4"/>
  <c r="G130" i="4"/>
  <c r="F130" i="4"/>
  <c r="G129" i="4"/>
  <c r="F129" i="4"/>
  <c r="G128" i="4"/>
  <c r="F128" i="4"/>
  <c r="G127" i="4"/>
  <c r="F127" i="4"/>
  <c r="G126" i="4"/>
  <c r="F126" i="4"/>
  <c r="G125" i="4"/>
  <c r="F125" i="4"/>
  <c r="G120" i="4"/>
  <c r="E120" i="4"/>
  <c r="G117" i="4"/>
  <c r="F117" i="4"/>
  <c r="G116" i="4"/>
  <c r="F116" i="4"/>
  <c r="G115" i="4"/>
  <c r="F115" i="4"/>
  <c r="G114" i="4"/>
  <c r="F114" i="4"/>
  <c r="G113" i="4"/>
  <c r="F113" i="4"/>
  <c r="G112" i="4"/>
  <c r="F112" i="4"/>
  <c r="G110" i="4"/>
  <c r="F110" i="4"/>
  <c r="G109" i="4"/>
  <c r="F109" i="4"/>
  <c r="G108" i="4"/>
  <c r="F108" i="4"/>
  <c r="G107" i="4"/>
  <c r="F107" i="4"/>
  <c r="G106" i="4"/>
  <c r="F106" i="4"/>
  <c r="G105" i="4"/>
  <c r="F105" i="4"/>
  <c r="G104" i="4"/>
  <c r="F104" i="4"/>
  <c r="G103" i="4"/>
  <c r="F103" i="4"/>
  <c r="G102" i="4"/>
  <c r="F102" i="4"/>
  <c r="G96" i="4"/>
  <c r="E96" i="4"/>
  <c r="G93" i="4"/>
  <c r="F93" i="4"/>
  <c r="G92" i="4"/>
  <c r="F92" i="4"/>
  <c r="G91" i="4"/>
  <c r="F91" i="4"/>
  <c r="G89" i="4"/>
  <c r="F89" i="4"/>
  <c r="G88" i="4"/>
  <c r="F88" i="4"/>
  <c r="G87" i="4"/>
  <c r="F87" i="4"/>
  <c r="G86" i="4"/>
  <c r="F86" i="4"/>
  <c r="G85" i="4"/>
  <c r="F85" i="4"/>
  <c r="G84" i="4"/>
  <c r="F84" i="4"/>
  <c r="G82" i="4"/>
  <c r="F82" i="4"/>
  <c r="G81" i="4"/>
  <c r="F81" i="4"/>
  <c r="G80" i="4"/>
  <c r="F80" i="4"/>
  <c r="G79" i="4"/>
  <c r="F79" i="4"/>
  <c r="G78" i="4"/>
  <c r="F78" i="4"/>
  <c r="G77" i="4"/>
  <c r="F77" i="4"/>
  <c r="G76" i="4"/>
  <c r="F76" i="4"/>
  <c r="G75" i="4"/>
  <c r="F75" i="4"/>
  <c r="G74" i="4"/>
  <c r="F74" i="4"/>
  <c r="G68" i="4"/>
  <c r="E68" i="4"/>
  <c r="G65" i="4"/>
  <c r="F65" i="4"/>
  <c r="G64" i="4"/>
  <c r="F64" i="4"/>
  <c r="G63" i="4"/>
  <c r="F63" i="4"/>
  <c r="G62" i="4"/>
  <c r="F62" i="4"/>
  <c r="G61" i="4"/>
  <c r="F61" i="4"/>
  <c r="G60" i="4"/>
  <c r="F60" i="4"/>
  <c r="G59" i="4"/>
  <c r="G58" i="4"/>
  <c r="F58" i="4"/>
  <c r="G57" i="4"/>
  <c r="F57" i="4"/>
  <c r="G56" i="4"/>
  <c r="F56" i="4"/>
  <c r="G55" i="4"/>
  <c r="F55" i="4"/>
  <c r="G54" i="4"/>
  <c r="F54" i="4"/>
  <c r="G53" i="4"/>
  <c r="G52" i="4"/>
  <c r="F52" i="4"/>
  <c r="G51" i="4"/>
  <c r="F51" i="4"/>
  <c r="G50" i="4"/>
  <c r="F50" i="4"/>
  <c r="G49" i="4"/>
  <c r="F49" i="4"/>
  <c r="G48" i="4"/>
  <c r="F48" i="4"/>
  <c r="E35" i="4" s="1"/>
  <c r="E3" i="4" s="1"/>
  <c r="G47" i="4"/>
  <c r="G46" i="4"/>
  <c r="F46" i="4"/>
  <c r="G45" i="4"/>
  <c r="F45" i="4"/>
  <c r="G44" i="4"/>
  <c r="F44" i="4"/>
  <c r="G43" i="4"/>
  <c r="F43" i="4"/>
  <c r="G42" i="4"/>
  <c r="F42" i="4"/>
  <c r="G41" i="4"/>
  <c r="F41" i="4"/>
  <c r="G35" i="4"/>
  <c r="G32" i="4"/>
  <c r="F32" i="4"/>
  <c r="G31" i="4"/>
  <c r="F31" i="4"/>
  <c r="G30" i="4"/>
  <c r="F30" i="4"/>
  <c r="G29" i="4"/>
  <c r="F29" i="4"/>
  <c r="G27" i="4"/>
  <c r="F27" i="4"/>
  <c r="G26" i="4"/>
  <c r="F26" i="4"/>
  <c r="G25" i="4"/>
  <c r="F25" i="4"/>
  <c r="G24" i="4"/>
  <c r="F24" i="4"/>
  <c r="G23" i="4"/>
  <c r="F23" i="4"/>
  <c r="G22" i="4"/>
  <c r="F22" i="4"/>
  <c r="G20" i="4"/>
  <c r="F20" i="4"/>
  <c r="G19" i="4"/>
  <c r="F19" i="4"/>
  <c r="G18" i="4"/>
  <c r="F18" i="4"/>
  <c r="G17" i="4"/>
  <c r="F17" i="4"/>
  <c r="G16" i="4"/>
  <c r="F16" i="4"/>
  <c r="G9" i="4"/>
  <c r="E9" i="4"/>
  <c r="G3" i="4"/>
  <c r="G405" i="3"/>
  <c r="F405" i="3"/>
  <c r="G404" i="3"/>
  <c r="F404" i="3"/>
  <c r="G403" i="3"/>
  <c r="F403" i="3"/>
  <c r="G402" i="3"/>
  <c r="F402" i="3"/>
  <c r="G401" i="3"/>
  <c r="F401" i="3"/>
  <c r="G400" i="3"/>
  <c r="F400" i="3"/>
  <c r="G399" i="3"/>
  <c r="F399" i="3"/>
  <c r="G398" i="3"/>
  <c r="F398" i="3"/>
  <c r="G397" i="3"/>
  <c r="F397" i="3"/>
  <c r="G396" i="3"/>
  <c r="F396" i="3"/>
  <c r="G395" i="3"/>
  <c r="F395" i="3"/>
  <c r="G394" i="3"/>
  <c r="F394" i="3"/>
  <c r="G393" i="3"/>
  <c r="F393" i="3"/>
  <c r="G392" i="3"/>
  <c r="F392" i="3"/>
  <c r="G389" i="3"/>
  <c r="E389" i="3"/>
  <c r="G386" i="3"/>
  <c r="F386" i="3"/>
  <c r="G385" i="3"/>
  <c r="F385" i="3"/>
  <c r="G384" i="3"/>
  <c r="F384" i="3"/>
  <c r="G383" i="3"/>
  <c r="F383" i="3"/>
  <c r="G382" i="3"/>
  <c r="F382" i="3"/>
  <c r="G381" i="3"/>
  <c r="F381" i="3"/>
  <c r="G380" i="3"/>
  <c r="F380" i="3"/>
  <c r="G375" i="3"/>
  <c r="F375" i="3"/>
  <c r="G374" i="3"/>
  <c r="F374" i="3"/>
  <c r="G373" i="3"/>
  <c r="F373" i="3"/>
  <c r="G372" i="3"/>
  <c r="F372" i="3"/>
  <c r="G371" i="3"/>
  <c r="F371" i="3"/>
  <c r="G370" i="3"/>
  <c r="F370" i="3"/>
  <c r="G369" i="3"/>
  <c r="F369" i="3"/>
  <c r="G368" i="3"/>
  <c r="F368" i="3"/>
  <c r="G367" i="3"/>
  <c r="F367" i="3"/>
  <c r="G366" i="3"/>
  <c r="F366" i="3"/>
  <c r="G365" i="3"/>
  <c r="F365" i="3"/>
  <c r="G364" i="3"/>
  <c r="F364" i="3"/>
  <c r="G360" i="3"/>
  <c r="E360" i="3"/>
  <c r="G357" i="3"/>
  <c r="F357" i="3"/>
  <c r="G356" i="3"/>
  <c r="F356" i="3"/>
  <c r="G355" i="3"/>
  <c r="F355" i="3"/>
  <c r="G354" i="3"/>
  <c r="F354" i="3"/>
  <c r="G353" i="3"/>
  <c r="F353" i="3"/>
  <c r="G352" i="3"/>
  <c r="F352" i="3"/>
  <c r="G351" i="3"/>
  <c r="F351" i="3"/>
  <c r="G350" i="3"/>
  <c r="F350" i="3"/>
  <c r="G349" i="3"/>
  <c r="F349" i="3"/>
  <c r="G348" i="3"/>
  <c r="F348" i="3"/>
  <c r="G347" i="3"/>
  <c r="F347" i="3"/>
  <c r="G346" i="3"/>
  <c r="F346" i="3"/>
  <c r="G345" i="3"/>
  <c r="F345" i="3"/>
  <c r="G344" i="3"/>
  <c r="F344" i="3"/>
  <c r="G343" i="3"/>
  <c r="F343" i="3"/>
  <c r="G342" i="3"/>
  <c r="F342" i="3"/>
  <c r="G341" i="3"/>
  <c r="F341" i="3"/>
  <c r="G340" i="3"/>
  <c r="F340" i="3"/>
  <c r="G339" i="3"/>
  <c r="F339" i="3"/>
  <c r="G338" i="3"/>
  <c r="F338" i="3"/>
  <c r="G337" i="3"/>
  <c r="F337" i="3"/>
  <c r="G336" i="3"/>
  <c r="F336" i="3"/>
  <c r="G335" i="3"/>
  <c r="F335" i="3"/>
  <c r="G334" i="3"/>
  <c r="F334" i="3"/>
  <c r="G331" i="3"/>
  <c r="E331" i="3"/>
  <c r="G328" i="3"/>
  <c r="F328" i="3"/>
  <c r="G327" i="3"/>
  <c r="F327" i="3"/>
  <c r="G326" i="3"/>
  <c r="F326" i="3"/>
  <c r="G325" i="3"/>
  <c r="F325" i="3"/>
  <c r="G324" i="3"/>
  <c r="F324" i="3"/>
  <c r="G321" i="3"/>
  <c r="E321" i="3"/>
  <c r="G318" i="3"/>
  <c r="F318" i="3"/>
  <c r="G317" i="3"/>
  <c r="F317" i="3"/>
  <c r="G316" i="3"/>
  <c r="F316" i="3"/>
  <c r="G315" i="3"/>
  <c r="F315" i="3"/>
  <c r="G314" i="3"/>
  <c r="F314" i="3"/>
  <c r="G311" i="3"/>
  <c r="E311" i="3"/>
  <c r="G308" i="3"/>
  <c r="F308" i="3"/>
  <c r="G307" i="3"/>
  <c r="F307" i="3"/>
  <c r="G306" i="3"/>
  <c r="F306" i="3"/>
  <c r="G305" i="3"/>
  <c r="F305" i="3"/>
  <c r="G304" i="3"/>
  <c r="F304" i="3"/>
  <c r="G303" i="3"/>
  <c r="F303" i="3"/>
  <c r="G302" i="3"/>
  <c r="F302" i="3"/>
  <c r="G301" i="3"/>
  <c r="F301" i="3"/>
  <c r="G300" i="3"/>
  <c r="F300" i="3"/>
  <c r="G299" i="3"/>
  <c r="F299" i="3"/>
  <c r="G296" i="3"/>
  <c r="E296" i="3"/>
  <c r="G293" i="3"/>
  <c r="F293" i="3"/>
  <c r="G292" i="3"/>
  <c r="F292" i="3"/>
  <c r="G291" i="3"/>
  <c r="F291" i="3"/>
  <c r="G288" i="3"/>
  <c r="E288" i="3"/>
  <c r="G285" i="3"/>
  <c r="F285" i="3"/>
  <c r="G284" i="3"/>
  <c r="F284" i="3"/>
  <c r="G283" i="3"/>
  <c r="F283" i="3"/>
  <c r="G282" i="3"/>
  <c r="F282" i="3"/>
  <c r="G281" i="3"/>
  <c r="F281" i="3"/>
  <c r="G278" i="3"/>
  <c r="E278" i="3"/>
  <c r="G275" i="3"/>
  <c r="F275" i="3"/>
  <c r="G274" i="3"/>
  <c r="F274" i="3"/>
  <c r="G273" i="3"/>
  <c r="F273" i="3"/>
  <c r="G272" i="3"/>
  <c r="F272" i="3"/>
  <c r="G271" i="3"/>
  <c r="F271" i="3"/>
  <c r="G268" i="3"/>
  <c r="E268" i="3"/>
  <c r="G266" i="3"/>
  <c r="E266" i="3"/>
  <c r="G263" i="3"/>
  <c r="F263" i="3"/>
  <c r="G262" i="3"/>
  <c r="F262" i="3"/>
  <c r="G258" i="3"/>
  <c r="F258" i="3"/>
  <c r="G257" i="3"/>
  <c r="F257" i="3"/>
  <c r="G256" i="3"/>
  <c r="F256" i="3"/>
  <c r="G255" i="3"/>
  <c r="F255" i="3"/>
  <c r="G254" i="3"/>
  <c r="F254" i="3"/>
  <c r="G253" i="3"/>
  <c r="F253" i="3"/>
  <c r="G252" i="3"/>
  <c r="F252" i="3"/>
  <c r="G251" i="3"/>
  <c r="F251" i="3"/>
  <c r="G250" i="3"/>
  <c r="F250" i="3"/>
  <c r="G247" i="3"/>
  <c r="E247" i="3"/>
  <c r="G244" i="3"/>
  <c r="F244" i="3"/>
  <c r="G243" i="3"/>
  <c r="F243" i="3"/>
  <c r="G242" i="3"/>
  <c r="F242" i="3"/>
  <c r="G238" i="3"/>
  <c r="F238" i="3"/>
  <c r="G237" i="3"/>
  <c r="F237" i="3"/>
  <c r="G236" i="3"/>
  <c r="F236" i="3"/>
  <c r="G235" i="3"/>
  <c r="F235" i="3"/>
  <c r="G234" i="3"/>
  <c r="F234" i="3"/>
  <c r="G233" i="3"/>
  <c r="F233" i="3"/>
  <c r="G232" i="3"/>
  <c r="F232" i="3"/>
  <c r="G231" i="3"/>
  <c r="F231" i="3"/>
  <c r="G230" i="3"/>
  <c r="F230" i="3"/>
  <c r="G227" i="3"/>
  <c r="E227" i="3"/>
  <c r="G224" i="3"/>
  <c r="F224" i="3"/>
  <c r="G223" i="3"/>
  <c r="F223" i="3"/>
  <c r="G222" i="3"/>
  <c r="F222" i="3"/>
  <c r="G221" i="3"/>
  <c r="F221" i="3"/>
  <c r="G220" i="3"/>
  <c r="F220" i="3"/>
  <c r="G219" i="3"/>
  <c r="F219" i="3"/>
  <c r="G218" i="3"/>
  <c r="F218" i="3"/>
  <c r="G217" i="3"/>
  <c r="F217" i="3"/>
  <c r="G216" i="3"/>
  <c r="F216" i="3"/>
  <c r="G213" i="3"/>
  <c r="E213" i="3"/>
  <c r="G210" i="3"/>
  <c r="F210" i="3"/>
  <c r="G209" i="3"/>
  <c r="F209" i="3"/>
  <c r="G208" i="3"/>
  <c r="F208" i="3"/>
  <c r="G207" i="3"/>
  <c r="F207" i="3"/>
  <c r="G206" i="3"/>
  <c r="F206" i="3"/>
  <c r="G205" i="3"/>
  <c r="F205" i="3"/>
  <c r="G200" i="3"/>
  <c r="F200" i="3"/>
  <c r="G199" i="3"/>
  <c r="F199" i="3"/>
  <c r="G198" i="3"/>
  <c r="F198" i="3"/>
  <c r="G197" i="3"/>
  <c r="F197" i="3"/>
  <c r="G196" i="3"/>
  <c r="F196" i="3"/>
  <c r="G195" i="3"/>
  <c r="F195" i="3"/>
  <c r="G194" i="3"/>
  <c r="F194" i="3"/>
  <c r="G193" i="3"/>
  <c r="F193" i="3"/>
  <c r="G192" i="3"/>
  <c r="F192" i="3"/>
  <c r="G191" i="3"/>
  <c r="F191" i="3"/>
  <c r="G190" i="3"/>
  <c r="F190" i="3"/>
  <c r="G185" i="3"/>
  <c r="F185" i="3"/>
  <c r="G184" i="3"/>
  <c r="F184" i="3"/>
  <c r="G183" i="3"/>
  <c r="F183" i="3"/>
  <c r="G182" i="3"/>
  <c r="F182" i="3"/>
  <c r="G178" i="3"/>
  <c r="F178" i="3"/>
  <c r="G177" i="3"/>
  <c r="F177" i="3"/>
  <c r="G176" i="3"/>
  <c r="F176" i="3"/>
  <c r="G175" i="3"/>
  <c r="F175" i="3"/>
  <c r="G174" i="3"/>
  <c r="F174" i="3"/>
  <c r="G173" i="3"/>
  <c r="F173" i="3"/>
  <c r="G172" i="3"/>
  <c r="F172" i="3"/>
  <c r="G171" i="3"/>
  <c r="F171" i="3"/>
  <c r="G170" i="3"/>
  <c r="F170" i="3"/>
  <c r="G166" i="3"/>
  <c r="E166" i="3"/>
  <c r="G163" i="3"/>
  <c r="F163" i="3"/>
  <c r="G162" i="3"/>
  <c r="F162" i="3"/>
  <c r="G161" i="3"/>
  <c r="F161" i="3"/>
  <c r="G160" i="3"/>
  <c r="F160" i="3"/>
  <c r="G159" i="3"/>
  <c r="F159" i="3"/>
  <c r="G158" i="3"/>
  <c r="F158" i="3"/>
  <c r="G157" i="3"/>
  <c r="F157" i="3"/>
  <c r="G156" i="3"/>
  <c r="F156" i="3"/>
  <c r="G155" i="3"/>
  <c r="F155" i="3"/>
  <c r="G154" i="3"/>
  <c r="F154" i="3"/>
  <c r="G153" i="3"/>
  <c r="F153" i="3"/>
  <c r="G152" i="3"/>
  <c r="F152" i="3"/>
  <c r="G151" i="3"/>
  <c r="F151" i="3"/>
  <c r="G150" i="3"/>
  <c r="F150" i="3"/>
  <c r="G147" i="3"/>
  <c r="E147" i="3"/>
  <c r="G144" i="3"/>
  <c r="F144" i="3"/>
  <c r="G143" i="3"/>
  <c r="F143" i="3"/>
  <c r="G142" i="3"/>
  <c r="F142" i="3"/>
  <c r="G141" i="3"/>
  <c r="F141" i="3"/>
  <c r="G136" i="3"/>
  <c r="F136" i="3"/>
  <c r="G135" i="3"/>
  <c r="F135" i="3"/>
  <c r="G134" i="3"/>
  <c r="F134" i="3"/>
  <c r="G133" i="3"/>
  <c r="F133" i="3"/>
  <c r="G132" i="3"/>
  <c r="F132" i="3"/>
  <c r="G131" i="3"/>
  <c r="F131" i="3"/>
  <c r="G130" i="3"/>
  <c r="F130" i="3"/>
  <c r="G125" i="3"/>
  <c r="F125" i="3"/>
  <c r="G124" i="3"/>
  <c r="F124" i="3"/>
  <c r="G123" i="3"/>
  <c r="F123" i="3"/>
  <c r="G122" i="3"/>
  <c r="F122" i="3"/>
  <c r="G121" i="3"/>
  <c r="F121" i="3"/>
  <c r="G120" i="3"/>
  <c r="F120" i="3"/>
  <c r="G119" i="3"/>
  <c r="F119" i="3"/>
  <c r="G118" i="3"/>
  <c r="F118" i="3"/>
  <c r="G117" i="3"/>
  <c r="F117" i="3"/>
  <c r="G113" i="3"/>
  <c r="E113" i="3"/>
  <c r="G110" i="3"/>
  <c r="F110" i="3"/>
  <c r="G109" i="3"/>
  <c r="F109" i="3"/>
  <c r="G108" i="3"/>
  <c r="F108" i="3"/>
  <c r="G107" i="3"/>
  <c r="F107" i="3"/>
  <c r="G106" i="3"/>
  <c r="F106" i="3"/>
  <c r="G105" i="3"/>
  <c r="F105" i="3"/>
  <c r="G104" i="3"/>
  <c r="F104" i="3"/>
  <c r="G103" i="3"/>
  <c r="F103" i="3"/>
  <c r="G102" i="3"/>
  <c r="F102" i="3"/>
  <c r="G101" i="3"/>
  <c r="F101" i="3"/>
  <c r="G100" i="3"/>
  <c r="F100" i="3"/>
  <c r="G99" i="3"/>
  <c r="F99" i="3"/>
  <c r="G95" i="3"/>
  <c r="F95" i="3"/>
  <c r="G94" i="3"/>
  <c r="F94" i="3"/>
  <c r="G93" i="3"/>
  <c r="F93" i="3"/>
  <c r="G92" i="3"/>
  <c r="F92" i="3"/>
  <c r="G89" i="3"/>
  <c r="E89" i="3"/>
  <c r="G86" i="3"/>
  <c r="F86" i="3"/>
  <c r="G85" i="3"/>
  <c r="F85" i="3"/>
  <c r="G84" i="3"/>
  <c r="F84" i="3"/>
  <c r="G83" i="3"/>
  <c r="F83" i="3"/>
  <c r="G82" i="3"/>
  <c r="F82" i="3"/>
  <c r="G81" i="3"/>
  <c r="F81" i="3"/>
  <c r="G80" i="3"/>
  <c r="F80" i="3"/>
  <c r="G79" i="3"/>
  <c r="F79" i="3"/>
  <c r="G78" i="3"/>
  <c r="F78" i="3"/>
  <c r="G77" i="3"/>
  <c r="F77" i="3"/>
  <c r="G76" i="3"/>
  <c r="F76" i="3"/>
  <c r="G75" i="3"/>
  <c r="F75" i="3"/>
  <c r="G74" i="3"/>
  <c r="F74" i="3"/>
  <c r="G73" i="3"/>
  <c r="F73" i="3"/>
  <c r="G72" i="3"/>
  <c r="F72" i="3"/>
  <c r="G71" i="3"/>
  <c r="F71" i="3"/>
  <c r="G68" i="3"/>
  <c r="E68"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1" i="3"/>
  <c r="E11" i="3"/>
  <c r="G9" i="3"/>
  <c r="E9" i="3"/>
  <c r="G3" i="3"/>
  <c r="E3" i="3"/>
</calcChain>
</file>

<file path=xl/sharedStrings.xml><?xml version="1.0" encoding="utf-8"?>
<sst xmlns="http://schemas.openxmlformats.org/spreadsheetml/2006/main" count="702" uniqueCount="459">
  <si>
    <t>重要度</t>
    <rPh sb="0" eb="3">
      <t>ジュウヨウド</t>
    </rPh>
    <phoneticPr fontId="3"/>
  </si>
  <si>
    <t>取組</t>
    <rPh sb="0" eb="2">
      <t>トリクミ</t>
    </rPh>
    <phoneticPr fontId="3"/>
  </si>
  <si>
    <t>評価点</t>
    <rPh sb="0" eb="2">
      <t>ヒョウカ</t>
    </rPh>
    <rPh sb="2" eb="3">
      <t>テン</t>
    </rPh>
    <phoneticPr fontId="3"/>
  </si>
  <si>
    <t>大項目結果</t>
    <rPh sb="0" eb="3">
      <t>ダイコウモク</t>
    </rPh>
    <rPh sb="3" eb="5">
      <t>ケッカ</t>
    </rPh>
    <phoneticPr fontId="3"/>
  </si>
  <si>
    <t>中項目結果</t>
    <rPh sb="0" eb="3">
      <t>チュウコウモク</t>
    </rPh>
    <rPh sb="3" eb="5">
      <t>ケッカ</t>
    </rPh>
    <phoneticPr fontId="3"/>
  </si>
  <si>
    <t>総合結果</t>
    <rPh sb="0" eb="2">
      <t>ソウゴウ</t>
    </rPh>
    <rPh sb="2" eb="4">
      <t>ケッカ</t>
    </rPh>
    <phoneticPr fontId="3"/>
  </si>
  <si>
    <t>／</t>
    <phoneticPr fontId="3"/>
  </si>
  <si>
    <t>①温室効果ガスの排出抑制</t>
    <phoneticPr fontId="3"/>
  </si>
  <si>
    <t>②リサイクルの促進</t>
    <phoneticPr fontId="3"/>
  </si>
  <si>
    <t>追加する取組がある場合には、それぞれの項目の下の空欄に取組の内容を記入してください。</t>
    <rPh sb="0" eb="2">
      <t>ツイカ</t>
    </rPh>
    <rPh sb="4" eb="6">
      <t>トリクミ</t>
    </rPh>
    <rPh sb="9" eb="11">
      <t>バアイ</t>
    </rPh>
    <rPh sb="19" eb="21">
      <t>コウモク</t>
    </rPh>
    <rPh sb="22" eb="23">
      <t>シタ</t>
    </rPh>
    <rPh sb="24" eb="26">
      <t>クウラン</t>
    </rPh>
    <rPh sb="27" eb="29">
      <t>トリクミ</t>
    </rPh>
    <rPh sb="30" eb="32">
      <t>ナイヨウ</t>
    </rPh>
    <rPh sb="33" eb="35">
      <t>キニュウ</t>
    </rPh>
    <phoneticPr fontId="3"/>
  </si>
  <si>
    <t>評価点及び結果の点数は、自動で入力されます。</t>
    <rPh sb="0" eb="3">
      <t>ヒョウカテン</t>
    </rPh>
    <rPh sb="3" eb="4">
      <t>オヨ</t>
    </rPh>
    <rPh sb="5" eb="7">
      <t>ケッカ</t>
    </rPh>
    <rPh sb="8" eb="10">
      <t>テンスウ</t>
    </rPh>
    <rPh sb="12" eb="14">
      <t>ジドウ</t>
    </rPh>
    <rPh sb="15" eb="17">
      <t>ニュウリョク</t>
    </rPh>
    <phoneticPr fontId="3"/>
  </si>
  <si>
    <t>関連する取組についてのみ、左の「チェック」の欄に「1」を入力してください。</t>
    <rPh sb="0" eb="2">
      <t>カンレン</t>
    </rPh>
    <rPh sb="4" eb="6">
      <t>トリクミ</t>
    </rPh>
    <rPh sb="13" eb="14">
      <t>ヒダリ</t>
    </rPh>
    <rPh sb="22" eb="23">
      <t>ラン</t>
    </rPh>
    <rPh sb="28" eb="30">
      <t>ニュウリョク</t>
    </rPh>
    <phoneticPr fontId="3"/>
  </si>
  <si>
    <t>「重要度」の欄に、環境経営に著しい効果があると考えられる項目には「3」を、かなり効果がある項目には「2」を、多少効果がある項目には「1」を入力してください。</t>
    <rPh sb="1" eb="4">
      <t>ジュウヨウド</t>
    </rPh>
    <rPh sb="6" eb="7">
      <t>ラン</t>
    </rPh>
    <rPh sb="9" eb="11">
      <t>カンキョウ</t>
    </rPh>
    <rPh sb="11" eb="13">
      <t>ケイエイ</t>
    </rPh>
    <rPh sb="14" eb="15">
      <t>イチジル</t>
    </rPh>
    <rPh sb="17" eb="19">
      <t>コウカ</t>
    </rPh>
    <rPh sb="23" eb="24">
      <t>カンガ</t>
    </rPh>
    <rPh sb="28" eb="30">
      <t>コウモク</t>
    </rPh>
    <rPh sb="40" eb="42">
      <t>コウカ</t>
    </rPh>
    <rPh sb="45" eb="47">
      <t>コウモク</t>
    </rPh>
    <rPh sb="54" eb="56">
      <t>タショウ</t>
    </rPh>
    <rPh sb="56" eb="58">
      <t>コウカ</t>
    </rPh>
    <rPh sb="61" eb="63">
      <t>コウモク</t>
    </rPh>
    <rPh sb="69" eb="71">
      <t>ニュウリョク</t>
    </rPh>
    <phoneticPr fontId="3"/>
  </si>
  <si>
    <t>「取組」の欄に、既に取り組んでいる活動には「2」を、さらに取組が必要は活動には「1」を、取り組んでいない活動には「0」を入力してください。</t>
    <rPh sb="1" eb="3">
      <t>トリクミ</t>
    </rPh>
    <rPh sb="5" eb="6">
      <t>ラン</t>
    </rPh>
    <rPh sb="8" eb="9">
      <t>スデ</t>
    </rPh>
    <rPh sb="10" eb="11">
      <t>ト</t>
    </rPh>
    <rPh sb="12" eb="13">
      <t>ク</t>
    </rPh>
    <rPh sb="17" eb="19">
      <t>カツドウ</t>
    </rPh>
    <rPh sb="29" eb="31">
      <t>トリクミ</t>
    </rPh>
    <rPh sb="32" eb="34">
      <t>ヒツヨウ</t>
    </rPh>
    <rPh sb="35" eb="37">
      <t>カツドウ</t>
    </rPh>
    <rPh sb="44" eb="45">
      <t>ト</t>
    </rPh>
    <rPh sb="46" eb="47">
      <t>ク</t>
    </rPh>
    <rPh sb="52" eb="54">
      <t>カツドウ</t>
    </rPh>
    <rPh sb="60" eb="62">
      <t>ニュウリョク</t>
    </rPh>
    <phoneticPr fontId="3"/>
  </si>
  <si>
    <t>組織の環境への取組状況について、本チェック表（Excelファイル）を基に把握してください。</t>
    <rPh sb="0" eb="2">
      <t>ソシキ</t>
    </rPh>
    <rPh sb="3" eb="5">
      <t>カンキョウ</t>
    </rPh>
    <rPh sb="7" eb="9">
      <t>トリクミ</t>
    </rPh>
    <rPh sb="9" eb="11">
      <t>ジョウキョウ</t>
    </rPh>
    <rPh sb="16" eb="17">
      <t>ホン</t>
    </rPh>
    <rPh sb="21" eb="22">
      <t>ヒョウ</t>
    </rPh>
    <rPh sb="34" eb="35">
      <t>モト</t>
    </rPh>
    <rPh sb="36" eb="38">
      <t>ハアク</t>
    </rPh>
    <phoneticPr fontId="3"/>
  </si>
  <si>
    <t>１．エコオフィス活動</t>
  </si>
  <si>
    <t>（１）省エネルギー</t>
  </si>
  <si>
    <t>&lt;一般職員等の取組&gt;</t>
    <phoneticPr fontId="3"/>
  </si>
  <si>
    <t>事務室の照明は、昼休み、残業時には、不必要なものを消灯する。</t>
    <phoneticPr fontId="3"/>
  </si>
  <si>
    <t>自然光を採用して、昼光のみで必要照度が得られる場合は南側の窓際等の照明は、可能な限り消灯するようにする。</t>
    <phoneticPr fontId="3"/>
  </si>
  <si>
    <t>ロッカー室や倉庫、使用頻度が低いトイレ等の照明は、普段は消灯し、使用時にのみ点灯する。</t>
    <phoneticPr fontId="3"/>
  </si>
  <si>
    <t>離席時や着席していても長時間使用しない場合は、必ずノートパソコンのふたを閉じる。</t>
    <phoneticPr fontId="3"/>
  </si>
  <si>
    <t>夜間・休日は、パソコン、プリンター等の主電源を切り、待機時消費電力を削減する。</t>
    <phoneticPr fontId="3"/>
  </si>
  <si>
    <t>コピー機等のOA機器は、使用後には省電力モードに切り替える。</t>
    <phoneticPr fontId="3"/>
  </si>
  <si>
    <t>電化製品（テレビ、電気ポット、コーヒーメーカー等）は、極力台数を整理し、必要最低限の使用にとどめるように努める。</t>
    <phoneticPr fontId="3"/>
  </si>
  <si>
    <t>エレベーターの使用を控え、階段の使用を励行する。</t>
    <phoneticPr fontId="3"/>
  </si>
  <si>
    <t>定時退庁の日は、取組を徹底し、照明・電気機器等の集約的な使用に努める。</t>
    <phoneticPr fontId="3"/>
  </si>
  <si>
    <t>冷暖房の設定温度は、冷房28℃以上、暖房20℃以下とする。</t>
    <phoneticPr fontId="3"/>
  </si>
  <si>
    <t>ブラインドやカーテンの利用等により、熱の出入りを調節する。</t>
    <phoneticPr fontId="3"/>
  </si>
  <si>
    <t>夏季における軽装（クールビス）、冬季における重ね着等服装（ウォームビズ）の工夫をして、冷暖房の使用を抑える。</t>
    <rPh sb="50" eb="51">
      <t>オサ</t>
    </rPh>
    <phoneticPr fontId="3"/>
  </si>
  <si>
    <t>使用していない部屋の空調は停止する。</t>
    <phoneticPr fontId="3"/>
  </si>
  <si>
    <t>↑関連する取組についてのみ「１」を入力してください。</t>
  </si>
  <si>
    <t>&lt;施設・設備管理担当者の取組（日常）&gt;</t>
    <phoneticPr fontId="3"/>
  </si>
  <si>
    <t>照明器具を定期的に清掃・交換する等適正に管理し、照度を確保する。</t>
    <phoneticPr fontId="3"/>
  </si>
  <si>
    <t>照明機器は、極力省エネルギー型のコンパクト蛍光灯等に切り替えるようにする。</t>
    <phoneticPr fontId="3"/>
  </si>
  <si>
    <t>閉庁日、休館日及び夜間のエレベーターの運転台数を調整する。</t>
    <phoneticPr fontId="3"/>
  </si>
  <si>
    <t>自動販売機の新設はできるだけ控え、更新の際はエネルギー消費のより少ない機種への変更を設置業者、メーカー等に依頼する。</t>
    <phoneticPr fontId="3"/>
  </si>
  <si>
    <t>熱源機器（冷凍機、ボイラー等）の冷水・温水出口温度の設定を、運転効率がよくなるよう可能な限り調整する。</t>
    <phoneticPr fontId="3"/>
  </si>
  <si>
    <t>ボイラーや燃焼機器の空気比（空気過剰係数）を低く抑えて運転し、排ガスによる熱損失、送風機の消費電力を削減する。</t>
    <phoneticPr fontId="3"/>
  </si>
  <si>
    <t>ボイラー水質の管理規準値を満たす範囲内で、ボイラーのブロー量を削減する調整を行う。</t>
    <phoneticPr fontId="3"/>
  </si>
  <si>
    <t>熱搬送ポンプを複数台設置している場合は、負荷に応じた運転台数に調整する。</t>
    <phoneticPr fontId="3"/>
  </si>
  <si>
    <t>冷暖房終了時間前に熱源機を停止し装置内の熱を有効利用する。予冷・予熱時には外気取り入れをしない。</t>
    <phoneticPr fontId="3"/>
  </si>
  <si>
    <t>室内のCO2濃度が許容値（1,000ppm）を大幅に下回る場合は、外気取り入れ量の削減を検討する。</t>
    <phoneticPr fontId="3"/>
  </si>
  <si>
    <t>外気温度が概ね20℃～27℃の中間期は、全熱交換器（換気をしながら、冷暖房の熱を回収して再利用する設備）のバイパス運転（普通換気モード、中間期制御運転、熱交換ローター停止）を行う。または窓の開閉等により外気取り入れ量を調整して室温を調節する。</t>
    <phoneticPr fontId="3"/>
  </si>
  <si>
    <t>冬季以外は給湯を停止する。</t>
    <phoneticPr fontId="3"/>
  </si>
  <si>
    <t>熱源機器（冷凍機、ボイラー等）の定期点検等、適正管理を行い、エネルギーの損失等を防ぐ。</t>
    <phoneticPr fontId="3"/>
  </si>
  <si>
    <t>空調機フィルターの定期的な清掃・交換等、適正管理を行い、エネルギーの損失等を防ぐ。</t>
    <phoneticPr fontId="3"/>
  </si>
  <si>
    <t>&lt;施設・設備管理担当者の取組（施設等の改修時等）&gt;</t>
    <phoneticPr fontId="3"/>
  </si>
  <si>
    <t>透明性を保ちながら、光や熱の選択的透過機能を発揮し、熱線を遮蔽できる日射調整フィルムを採用する。</t>
    <phoneticPr fontId="3"/>
  </si>
  <si>
    <t>屋根、壁、床等に断熱材を採用する。</t>
    <phoneticPr fontId="3"/>
  </si>
  <si>
    <t>２枚以上の板ガラスの間に乾燥空気を封入し、断熱性能を高めた複層ガラスを採用する。</t>
    <phoneticPr fontId="3"/>
  </si>
  <si>
    <t>熱線吸収ガラス、熱線反射ガラスを採用する。</t>
    <phoneticPr fontId="3"/>
  </si>
  <si>
    <t>都市ガスを用いて需要地で発電を行い、その排熱を冷暖房や給湯等に利用するガスコージェネレーション（熱電併給）システムを採用する。</t>
    <phoneticPr fontId="3"/>
  </si>
  <si>
    <t>センサーにより昼間の太陽光や人の存在を感知し、必要な時のみ自動制御する設備を採用する。</t>
    <phoneticPr fontId="3"/>
  </si>
  <si>
    <t>あらかじめ設定された時刻・時間帯毎に、照明の箇所、照度等を自動制御する設備を採用する。</t>
    <rPh sb="16" eb="17">
      <t>ゴト</t>
    </rPh>
    <phoneticPr fontId="3"/>
  </si>
  <si>
    <t>負荷の変動が予想される動力機器において、回転数制御が可能なインバーターを採用する。</t>
    <phoneticPr fontId="3"/>
  </si>
  <si>
    <t>換気の際に屋外に排出される熱を回収して利用することのできる全熱交換器を採用する。</t>
    <phoneticPr fontId="3"/>
  </si>
  <si>
    <t>従来機との比較でCOPの高いヒートポンプエアコンを採用する。</t>
    <phoneticPr fontId="3"/>
  </si>
  <si>
    <t>廃棄熱・潜熱回収システムにより熱効率が95％程度となる高効率ガス給湯器を採用する。</t>
    <phoneticPr fontId="3"/>
  </si>
  <si>
    <t>従来の変圧器より電力損失の少ない高効率変圧器（トップランナー方式）を採用する。</t>
    <phoneticPr fontId="3"/>
  </si>
  <si>
    <t>（２）省資源（用紙類の使用量削減）</t>
  </si>
  <si>
    <t>庁内向けの資料等は、庁内LANに掲載する等して、極力印刷又はコピーによる用紙の使用を少なくする。</t>
    <phoneticPr fontId="3"/>
  </si>
  <si>
    <t>市民又は外部機関等に公表する資料等については、ホームページに掲載する等して、冊子等の作成は必要最小限の量となるようにする。</t>
    <phoneticPr fontId="3"/>
  </si>
  <si>
    <t>研修・講習会、説明会等では、スライド、パワーポイントを使用する等、資料をコンパクトにまとめる等して、配付資料を少なくする工夫をする。</t>
    <phoneticPr fontId="3"/>
  </si>
  <si>
    <t>外部の機関等から紙面で入手した資料等については、紙面の情報を電子情報に変換する機能のあるデジタル複合機を活用する等して、電子化して閲覧するようにする。</t>
    <phoneticPr fontId="3"/>
  </si>
  <si>
    <t>庁内LAN上の情報や電子化された資料は、パソコンの画面上での閲覧を原則とし、印刷は最小限に止める。</t>
    <phoneticPr fontId="3"/>
  </si>
  <si>
    <t>コピー機は、枚数や拡大・縮小の誤り等のミスコピーを防止するため、使用前に各自設定を確認するとともに、次に使用する人に配慮し、使用後は必ず設定をリセットする。</t>
    <phoneticPr fontId="3"/>
  </si>
  <si>
    <t>プリンターやコピー機で複数頁の印刷をする場合は、原則として両面印刷、可能な限り縮小・集約印刷とする。</t>
    <phoneticPr fontId="3"/>
  </si>
  <si>
    <t>プリンターやコピー機で印刷する際は、トレイを使い分ける等して、可能な限り、裏紙（片面使用済みのコピー用紙）を使用する。</t>
    <phoneticPr fontId="3"/>
  </si>
  <si>
    <t>印刷物を刷る場合は、その頁数や部数が必要最小限の量となるように考慮し、残部がでないように配慮する。</t>
    <phoneticPr fontId="3"/>
  </si>
  <si>
    <t>印刷物等は、可能な限り軽量の紙を使用する。</t>
    <phoneticPr fontId="3"/>
  </si>
  <si>
    <t>資料等は、各人がそれぞれ保有することを控え、共有化を図る。</t>
    <phoneticPr fontId="3"/>
  </si>
  <si>
    <t>ポスター、カレンダー等裏面が活用できる紙は、可能な限り利用するよう工夫する。</t>
    <phoneticPr fontId="3"/>
  </si>
  <si>
    <t>事務手続きの簡素化を推進し、紙による作業を必要とする事務を可能な限り削減するようにする。</t>
    <phoneticPr fontId="3"/>
  </si>
  <si>
    <t>（３）節水、水の効率的利用</t>
  </si>
  <si>
    <t>手洗い時、トイレ使用時、洗い物においては、日常的に節水を励行する。</t>
    <phoneticPr fontId="3"/>
  </si>
  <si>
    <t>公用車の洗車を必要最小限に留め、洗車する場合は節水を励行する。</t>
    <phoneticPr fontId="3"/>
  </si>
  <si>
    <t>&lt;施設･設備管理担当者の取組&gt;</t>
    <phoneticPr fontId="3"/>
  </si>
  <si>
    <t>節水について、トイレ等に掲示する等して、来庁者・施設利用者へ節水への協力を呼びかける。</t>
    <phoneticPr fontId="3"/>
  </si>
  <si>
    <t>バルブ調整により水量・水圧の調節を図る。</t>
    <phoneticPr fontId="3"/>
  </si>
  <si>
    <t>冷温水発生機･クーリングタワーの稼動に伴い使用される水の量が適正に保たれるよう設備の管理を行う。</t>
    <phoneticPr fontId="3"/>
  </si>
  <si>
    <t>水道使用量の定期的点検により、漏水を早期に発見し修繕を行う。</t>
    <phoneticPr fontId="3"/>
  </si>
  <si>
    <t>水道の蛇口への節水こまの取り付けを進める他、給水装置等の末端に感知式の洗浄弁、自動水栓等の器具、必要に応じて流水音発生装置を設置する。</t>
    <phoneticPr fontId="3"/>
  </si>
  <si>
    <t>節水型の家電製品、水洗トイレ等を購入する。</t>
    <phoneticPr fontId="3"/>
  </si>
  <si>
    <t>天水桶等や雨水利用設備等を設置し、雨水を利用する。</t>
    <phoneticPr fontId="3"/>
  </si>
  <si>
    <t>雨水を地下浸透させる設備（浸透升等）を設置する。</t>
    <phoneticPr fontId="3"/>
  </si>
  <si>
    <t>汚排水の再利用（中水利用）を行う。</t>
    <phoneticPr fontId="3"/>
  </si>
  <si>
    <t>地盤沈下が問題となる地域にあっては、地下水汲み上げの削減を行う。</t>
    <phoneticPr fontId="3"/>
  </si>
  <si>
    <t>（４）温室効果ガスの排出抑制</t>
    <phoneticPr fontId="3"/>
  </si>
  <si>
    <t>&lt;施設・設備管理担当者の取組&gt;&lt;担当部署又は担当者の取組&gt;</t>
    <phoneticPr fontId="3"/>
  </si>
  <si>
    <t>都市ガス、灯油等の環境負荷の少ない燃料を優先的に購入、使用する。</t>
    <phoneticPr fontId="3"/>
  </si>
  <si>
    <t>風力発電、水力発電、地熱発電、燃料電池等の新エネルギーを導入する。</t>
    <phoneticPr fontId="3"/>
  </si>
  <si>
    <t>太陽電池により太陽エネルギーを電気として利用する。</t>
    <phoneticPr fontId="3"/>
  </si>
  <si>
    <t>ごみ焼却熱等の廃熱を利用している。</t>
    <phoneticPr fontId="3"/>
  </si>
  <si>
    <t>製品購入の際には、できるだけHFC、PFC、SF6等を使用していない製品を選ぶように配慮する。</t>
    <phoneticPr fontId="3"/>
  </si>
  <si>
    <t>特定フロンを含む製品（冷却設備、空調設備、ハロン消化設備等）は極力購入しない。</t>
    <phoneticPr fontId="3"/>
  </si>
  <si>
    <t>特定フロン、HFCを使用している製品を廃棄する際は、適切な回収、適正処理を行う。</t>
    <phoneticPr fontId="3"/>
  </si>
  <si>
    <t>②大気汚染物質排出量の削減</t>
    <phoneticPr fontId="3"/>
  </si>
  <si>
    <t>大気汚染の少ないプロセス・機器（低NOx燃焼機器等）を採用する。</t>
    <phoneticPr fontId="3"/>
  </si>
  <si>
    <t>日常の管理における大気汚染防止への配慮（燃焼管理等）を行う。</t>
    <phoneticPr fontId="3"/>
  </si>
  <si>
    <t>大気汚染について、法令による基準より厳しい自主管理基準を設定し、遵守に努める。</t>
    <phoneticPr fontId="3"/>
  </si>
  <si>
    <t>ばい煙等の測定・監視やばい煙処理設備の点検を定期的に行う等、適正に管理する。</t>
    <phoneticPr fontId="3"/>
  </si>
  <si>
    <t>事故や災害時等の緊急事態を想定して、汚染防止のための対応や訓練を行う。</t>
    <phoneticPr fontId="3"/>
  </si>
  <si>
    <t>③悪臭、騒音、振動等の防止</t>
    <phoneticPr fontId="3"/>
  </si>
  <si>
    <t>悪臭防止のため排気口の位置等の配慮を行う。</t>
    <phoneticPr fontId="3"/>
  </si>
  <si>
    <t>低騒音型機器の使用、防音・防振設備の設置・管理等により騒音・振動を防止するとともに、日常的な測定・監視を実施する。</t>
    <phoneticPr fontId="3"/>
  </si>
  <si>
    <t>（５）化学物質対策</t>
    <phoneticPr fontId="3"/>
  </si>
  <si>
    <t>&lt;担当部署又は担当者の取組&gt;</t>
    <phoneticPr fontId="3"/>
  </si>
  <si>
    <t>有害性の化学物質について、その種類、使用量、保管量、使用方法、使用場所、保管場所等を経時的に把握し、適切に記録･管理する。</t>
    <phoneticPr fontId="3"/>
  </si>
  <si>
    <t>有害性の化学物質の環境への排出量の計測、推定等を行う。</t>
    <phoneticPr fontId="3"/>
  </si>
  <si>
    <t>有害性の化学物質の表示を徹底する。</t>
    <phoneticPr fontId="3"/>
  </si>
  <si>
    <t>化学物質の安全性に関する情報伝達のためのMSDS（化学物質安全性データーシート）により管理する。</t>
    <phoneticPr fontId="3"/>
  </si>
  <si>
    <t>有害物質のタンク、パイプ類は漏洩、拡散等を防止できる構造とする。</t>
    <phoneticPr fontId="3"/>
  </si>
  <si>
    <t>有害物質のタンク、パイプ等の保守・点検を定期的に行う等適正に管理する。</t>
    <phoneticPr fontId="3"/>
  </si>
  <si>
    <t>使用した有害物質を回収するシステムを確立し、適正に処理する。</t>
    <phoneticPr fontId="3"/>
  </si>
  <si>
    <t>有害物質の保管等にあたり、事故や災害時等の緊急事態を想定して、汚染防止のための対応や訓練を行う。</t>
    <phoneticPr fontId="3"/>
  </si>
  <si>
    <t>化学物質排出移動量届出制度（PRTR制度）に基づく取組を行う。</t>
    <phoneticPr fontId="3"/>
  </si>
  <si>
    <t>塩素系有機溶剤等の削減、代替物質への転換を行う。</t>
    <phoneticPr fontId="3"/>
  </si>
  <si>
    <t>燃料油や溶剤等の揮発を防止する。</t>
    <phoneticPr fontId="3"/>
  </si>
  <si>
    <t>屋外での除草剤、殺虫剤の使用を削減する。</t>
    <phoneticPr fontId="3"/>
  </si>
  <si>
    <t>（６）廃棄物の排出抑制、リサイクル、適正処理</t>
  </si>
  <si>
    <t>①廃棄物の発生そのものを抑える取組</t>
    <rPh sb="12" eb="13">
      <t>オサ</t>
    </rPh>
    <phoneticPr fontId="3"/>
  </si>
  <si>
    <t>使い捨て製品（紙コップ、使い捨て容器入りの弁当等）の使用や購入を抑制する。</t>
    <phoneticPr fontId="3"/>
  </si>
  <si>
    <t>リターナブル容器（ビール瓶、一升瓶等）に入った製品を優先的に購入・使用する。</t>
    <phoneticPr fontId="3"/>
  </si>
  <si>
    <t>再使用又はリサイクルしやすい製品を優先的に購入・使用する。</t>
    <phoneticPr fontId="3"/>
  </si>
  <si>
    <t>詰め替え可能な製品の利用や備品の修理等により製品等の長期使用を進める。</t>
    <phoneticPr fontId="3"/>
  </si>
  <si>
    <t>コピー機、パソコン、プリンター等について、リサイクルしやすい素材を使用している製品を購入する。</t>
    <phoneticPr fontId="3"/>
  </si>
  <si>
    <t>包装・梱包（段ボール等）の削減、再使用に取り組む。</t>
    <phoneticPr fontId="3"/>
  </si>
  <si>
    <t>売店等で物を購入する際は、袋を持参する等してレジ袋を受け取らないように努める。</t>
    <phoneticPr fontId="3"/>
  </si>
  <si>
    <t>納入業者･委託業者等へ納品の際の梱包、包装資材等の削減を要請する。</t>
    <phoneticPr fontId="3"/>
  </si>
  <si>
    <t>公共施設等の売店において簡易包装の徹底を要請する。</t>
    <phoneticPr fontId="3"/>
  </si>
  <si>
    <t>&lt;施設・設備管理担当者の取組&gt;</t>
    <phoneticPr fontId="3"/>
  </si>
  <si>
    <t>紙、金属缶、ガラスびん、ペットボトル、プラスチック、電池等のリサイクル可能なものについて、リサイクルルートを確立するとともに、分別回収ボックスを適正に配置する等により、ごみの分別を徹底する。</t>
    <phoneticPr fontId="3"/>
  </si>
  <si>
    <t>来庁舎、施設の利用者等も利用しやすい分別回収ボックスを設置し、掲示等により分別を呼びかける。</t>
    <phoneticPr fontId="3"/>
  </si>
  <si>
    <t>回収した資源ごみが確実にリサイクルされるよう確認する（委託業者等に対して）。</t>
    <phoneticPr fontId="3"/>
  </si>
  <si>
    <t>シュレッダーの使用を機密文書等に限り使用を最小限とし、シュレッダー処理紙のリサイクルルートを確立し、リサイクルに取り組む。</t>
    <phoneticPr fontId="3"/>
  </si>
  <si>
    <t>保存年限を過ぎた機密文書類は、定期的に機密文書等を扱う専門のリサイクル業者に処理を委託する等、機密の保持とリサイクルに取り組む。</t>
    <phoneticPr fontId="3"/>
  </si>
  <si>
    <t>コピー機、プリンターのトナーカートリッジの回収ルート確立し、リサイクルに取り組む。</t>
    <phoneticPr fontId="3"/>
  </si>
  <si>
    <t>庁舎・施設内にある食堂・レストランにおける厨芥類等の分別回収とリサイクルに取り組むよう事業者に要請する。</t>
    <phoneticPr fontId="3"/>
  </si>
  <si>
    <t>食堂・レストランにおける厨芥類等の有機物質については、可能な限りコンポスト化（堆肥化）し、土壌に還元、利用する。</t>
    <phoneticPr fontId="3"/>
  </si>
  <si>
    <t>廃食用油のリサイクルルートを確立し、せっけん等への再利用を行う。</t>
    <phoneticPr fontId="3"/>
  </si>
  <si>
    <t>③産業廃棄物等の適正処理</t>
    <phoneticPr fontId="3"/>
  </si>
  <si>
    <t>廃棄物管理票（マニフェスト）をもとに廃棄物の適正な処理を行う。</t>
    <phoneticPr fontId="3"/>
  </si>
  <si>
    <t>廃棄物の最終処分先を定期的に、直接、確認する。</t>
    <phoneticPr fontId="3"/>
  </si>
  <si>
    <t>メタン発生防止のため、生ごみ等の分別・リサイクルや適正な焼却処分を行うことにより、有機物の埋立処分を抑制する。</t>
    <phoneticPr fontId="3"/>
  </si>
  <si>
    <t>有害廃棄物、医療廃棄物の管理（リストの作成、マニフェスト、適正処理のチェック）を行う。</t>
    <phoneticPr fontId="3"/>
  </si>
  <si>
    <t>（７）排水処理</t>
  </si>
  <si>
    <t>&lt;施設・設備担当者の取組&gt;</t>
    <phoneticPr fontId="3"/>
  </si>
  <si>
    <t>水質汚濁の少ないプロセス・機器（油の回収・再利用等）を採用する。</t>
    <phoneticPr fontId="3"/>
  </si>
  <si>
    <t>排水処理装置を適切に設置する。</t>
    <phoneticPr fontId="3"/>
  </si>
  <si>
    <t>排水が閉鎖性水域（湖、内湾等）に流入する場合は、窒素・燐の除去対策を講じる。</t>
    <phoneticPr fontId="3"/>
  </si>
  <si>
    <t>有害物質や有機汚濁物質（生ごみ等）が可能な限り混入しないようにする。</t>
    <phoneticPr fontId="3"/>
  </si>
  <si>
    <t>水質汚濁等について、法令による基準より厳しい自主管理基準を設定し、遵守に努める。</t>
    <phoneticPr fontId="3"/>
  </si>
  <si>
    <t>排水等の測定・監視や排水処理設備の点検を定期的に行い、適正に管理する。</t>
    <phoneticPr fontId="3"/>
  </si>
  <si>
    <t>（８）交通に伴う環境負荷の低減</t>
  </si>
  <si>
    <t>自動車の購入の際は、排ガスのレベル、燃費、リサイクル素材の使用等を考慮する。</t>
    <phoneticPr fontId="3"/>
  </si>
  <si>
    <t>最新の排ガス規制や騒音規制に適合した車への代替を進める。</t>
    <phoneticPr fontId="3"/>
  </si>
  <si>
    <t>公共交通機関の利用、公用車の相乗り等により、公用車の使用削減に努める。</t>
    <phoneticPr fontId="3"/>
  </si>
  <si>
    <t>共用自転車を導入して、近距離の用務には公用車を使用せず自転車を利用する。</t>
    <phoneticPr fontId="3"/>
  </si>
  <si>
    <t>アイドリングストップ等運転方法の配慮（急発進・急加速や空ぶかしの排除、駐停車中のエンジンの停止等）を励行する。</t>
    <phoneticPr fontId="3"/>
  </si>
  <si>
    <t>タイヤの空気圧を定期的に確認し、適正値（メーカー指定の空気圧）に保つことにより燃費を向上させる。</t>
    <phoneticPr fontId="3"/>
  </si>
  <si>
    <t>排気ガス・騒音のレベルを抑えるため定期的に適正な車両整備を行う。</t>
    <phoneticPr fontId="3"/>
  </si>
  <si>
    <t>&lt;担当部署又は担当者の取組&gt;</t>
    <rPh sb="1" eb="3">
      <t>タントウ</t>
    </rPh>
    <rPh sb="3" eb="5">
      <t>ブショ</t>
    </rPh>
    <rPh sb="5" eb="6">
      <t>マタ</t>
    </rPh>
    <rPh sb="7" eb="10">
      <t>タントウシャ</t>
    </rPh>
    <rPh sb="11" eb="13">
      <t>トリクミ</t>
    </rPh>
    <phoneticPr fontId="3"/>
  </si>
  <si>
    <t>公有車を、ハイブリッド車や低燃費車、低排出ガス認定車、電気自動車、圧縮天然ガス自動車等の低公害車に切り替えるようにする。</t>
    <phoneticPr fontId="3"/>
  </si>
  <si>
    <t>２．庁舎、施設の適正管理</t>
  </si>
  <si>
    <t>中項目結果</t>
    <rPh sb="0" eb="1">
      <t>ナカ</t>
    </rPh>
    <rPh sb="1" eb="3">
      <t>コウモク</t>
    </rPh>
    <rPh sb="3" eb="5">
      <t>ケッカ</t>
    </rPh>
    <phoneticPr fontId="3"/>
  </si>
  <si>
    <t>&lt;施設・設備管理担当者の取組&gt;</t>
    <rPh sb="1" eb="3">
      <t>シセツ</t>
    </rPh>
    <rPh sb="4" eb="6">
      <t>セツビ</t>
    </rPh>
    <rPh sb="6" eb="8">
      <t>カンリ</t>
    </rPh>
    <rPh sb="8" eb="11">
      <t>タントウシャ</t>
    </rPh>
    <rPh sb="12" eb="14">
      <t>トリクミ</t>
    </rPh>
    <phoneticPr fontId="3"/>
  </si>
  <si>
    <t>PCBの保管等</t>
  </si>
  <si>
    <t>PCBの保管・処理にあたり、法規制等に基づき、年１回報告する等、適切な管理を行い可能な限り早期に適正処分を行う。</t>
  </si>
  <si>
    <t>アスベストを含有した吹き付け材等の対策</t>
    <phoneticPr fontId="3"/>
  </si>
  <si>
    <t>アスベストを含有した吹き付け材等の使用が確認された施設等については、吹き付け材等の種類・状態、施設の利用形態等を勘案して可能な限り早期に適切な処置を行う。
改修にあたっては、大気汚染防止法、労働安全衛生法、石綿障害予防規則等の法規制等に基づく規制を遵守し、マニュアル等に基づき適切な工事を行う。
また、飛散性アスベスト及び非飛散性アスベストの廃棄物の処理にあたっては、法規制等に基づき、適切な処理を行う。</t>
    <phoneticPr fontId="3"/>
  </si>
  <si>
    <t>業務用エアコン等の冷媒フロンの管理</t>
    <phoneticPr fontId="3"/>
  </si>
  <si>
    <t>業務用エアコン、業務用冷蔵冷凍機器等に用いられている冷媒フロンについて、法規制等に基づき、適切に管理を行い、専門の許可業者に委託する等適正に処分を行う。</t>
    <phoneticPr fontId="3"/>
  </si>
  <si>
    <t>ばい煙発生施設（ボイラー、ガスタービン等）</t>
    <phoneticPr fontId="3"/>
  </si>
  <si>
    <t>ばい発生施設から排出されるばい煙量又はばい煙濃度について、法規制等に基づき、定期的に測定し、排出基準を遵守する。</t>
    <phoneticPr fontId="3"/>
  </si>
  <si>
    <t>排水処理施設（食堂の厨房施設、駐車場の洗車施設等）</t>
    <phoneticPr fontId="3"/>
  </si>
  <si>
    <t>厨房施設又は洗車施設等からの排出水について、法規制等に基づき、排水口において排水基準を遵守するよう、グリストラップの設置、ｐＨ調整等により適正に排水処理を行う</t>
    <phoneticPr fontId="3"/>
  </si>
  <si>
    <t>騒音・振動が発生する施設・設備（送風機、クーリングタワー、冷凍機等）</t>
    <phoneticPr fontId="3"/>
  </si>
  <si>
    <t>送風機、クーリングタワー、エアコンの室外機等、騒音・振動を発生させる施設・設備については、法規制等に基づく規制を遵守するよう、適正な管理を行う。</t>
    <phoneticPr fontId="3"/>
  </si>
  <si>
    <t>毒物及び劇物の保管等</t>
    <phoneticPr fontId="3"/>
  </si>
  <si>
    <t>事業活動で用いる毒物及び劇物（厨房排水処理で用いる水酸化ナトリウム等）の保管等については、法規制等に基づき、盗難・紛失の防止（保管場所の施錠、在庫量及び使用量の点検等）や、漏洩・流出の防止（貯蔵タンクの周りに防液堤の設置や保管容器等の点検等）を図り、処分の際は適正に処理する。
また、事故や災害時等の緊急事態を想定して、汚染防止のための対応（関係機関等への報告を含む）や訓練を行う。</t>
    <phoneticPr fontId="3"/>
  </si>
  <si>
    <t>危険物及び少量危険物の保管・取扱等
（Ａ重油、軽油、灯油等を貯蔵する地下タンク、屋外タンク等）</t>
    <phoneticPr fontId="3"/>
  </si>
  <si>
    <t>Ａ重油、軽油、灯油等の危険物を指定数量以上貯蔵する、地下タンク貯蔵所、屋外タンク貯蔵所については、法規制等に基づき、危険物取扱者を設置し、定期点検等による適正な管理（所蔵庫の施錠、漏洩・流出防止のための防液堤の設置や不燃性の材質からなる保管庫等）を行う。
また、事故や災害時等の緊急事態を想定して、汚染防止のための対応（関係機関等への報告を含む）や訓練を行う。</t>
    <phoneticPr fontId="3"/>
  </si>
  <si>
    <t>事業系廃棄物及び産業廃棄物（医療系廃棄物を含む）の保管及び適正処理</t>
    <phoneticPr fontId="3"/>
  </si>
  <si>
    <t>事業系一般廃棄物：
　法規制及び地域の条例等に基づき、管理責任者を設置し、廃棄物減量計画を策定する。また、処理等にあたっては許可業者に委託する等、適正な管理及び処理を行う。</t>
    <phoneticPr fontId="3"/>
  </si>
  <si>
    <t>特別管理一般廃棄物：
　感染性一般廃棄物及びばいじん・燃えがら汚泥については、法規制等に基づき、特別管理産業廃棄物と同様に、適正処理を行う。</t>
    <phoneticPr fontId="3"/>
  </si>
  <si>
    <t>産業廃棄物：
　法規制等に基づき、産業廃棄物管理責任者を設置し、適正に保管（飛散、流出、漏洩の防止、保管場所の掲示等）し、委託基準を遵守した許可業者に委託し、マニフェストを交付して、適切な処理を行う。</t>
    <phoneticPr fontId="3"/>
  </si>
  <si>
    <t>特別管理産業廃棄物：
　法規制等に基づき、特別管理産業廃棄物管理責任者を設置し、適正に保管（特別管理産業廃棄物の保管基準に基づく）し、委託基準を遵守した許可業者に委託し、マニフェストを交付して、適切な処理を行う。</t>
    <phoneticPr fontId="3"/>
  </si>
  <si>
    <t>３．公共事業の実施における環境配慮</t>
  </si>
  <si>
    <t>（１）新規事業を始める際の環境影響評価・環境配慮</t>
    <phoneticPr fontId="3"/>
  </si>
  <si>
    <t>新規事業をはじめる際、企画・計画・設計段階、建設段階、運用段階、改修・解体段階のそれぞれの段階における環境影響を評価し、これに基づいて環境保全のため適切な対策を行う。</t>
    <phoneticPr fontId="3"/>
  </si>
  <si>
    <t>事業実施前に行われた環境影響評価の結果が妥当であったかどうかのフォローアップを、事業中及び事業後に行う。</t>
    <phoneticPr fontId="3"/>
  </si>
  <si>
    <t>発注及び設計段階において、建設副産物のリサイクル、合板型枠の使用合理化等、環境配慮を行う。</t>
    <phoneticPr fontId="3"/>
  </si>
  <si>
    <t>（２）環境整備と周辺の自然環境の保全</t>
    <phoneticPr fontId="3"/>
  </si>
  <si>
    <t>敷地内、壁面、屋上等の緑化を行う（大気浄化、都市気象の緩和にも資する）。</t>
    <phoneticPr fontId="3"/>
  </si>
  <si>
    <t>地域の自然環境との調和に配慮し、生態系や景観の保全に取り組む。</t>
    <phoneticPr fontId="3"/>
  </si>
  <si>
    <t>環境を改変する代替措置として環境修復（ミティゲーション）を計画・設計に盛り込む。</t>
    <phoneticPr fontId="3"/>
  </si>
  <si>
    <t>（３）環境負荷の少ない建築材の使用等</t>
    <phoneticPr fontId="3"/>
  </si>
  <si>
    <t>建築物の建設・改築にあたり、環境負荷の少ない建築材の使用、建築材の使用合理化に取り組む（合板型枠等の木材の使用合理化、高炉セメント、エコセメント、再生素材の積極的使用等）。</t>
    <phoneticPr fontId="3"/>
  </si>
  <si>
    <t>（４）環境に配慮した工法</t>
    <phoneticPr fontId="3"/>
  </si>
  <si>
    <t>低騒音型の建設機械の使用等により工事騒音・振動の防止に取り組む。</t>
    <phoneticPr fontId="3"/>
  </si>
  <si>
    <t>アスベストや粉塵の飛散防止等に取り組む。</t>
    <phoneticPr fontId="3"/>
  </si>
  <si>
    <t>工事濁水による水質汚濁の防止等に取り組む。</t>
    <phoneticPr fontId="3"/>
  </si>
  <si>
    <t>出入り車輌の排ガス・騒音・振動の防止に取り組む。</t>
    <phoneticPr fontId="3"/>
  </si>
  <si>
    <t>掘削工事、盛土工事における地盤の変化の防止に取り組む。</t>
    <phoneticPr fontId="3"/>
  </si>
  <si>
    <t>工事中の樹木の保護を行う。</t>
    <phoneticPr fontId="3"/>
  </si>
  <si>
    <t>木材、コンクリート塊、汚泥、残土等の建設副産物の削減、再利用、分別、リサイクルに取り組む。</t>
    <phoneticPr fontId="3"/>
  </si>
  <si>
    <t>フロン、アスベストその他の有害物質の適正処理、代替材の使用等を行う。</t>
    <phoneticPr fontId="3"/>
  </si>
  <si>
    <t>（５）建設物、構築物の環境への影響を予防するための方策</t>
    <phoneticPr fontId="3"/>
  </si>
  <si>
    <t>公共建築の環境面に配慮した管理、メンテナンス等を行う。</t>
    <phoneticPr fontId="3"/>
  </si>
  <si>
    <t>建造物の老朽化や運用の診断を行い、改善や環境保全設備の見直し等を行う。</t>
    <phoneticPr fontId="3"/>
  </si>
  <si>
    <t>建築物の耐久性の向上に取り組む。</t>
    <phoneticPr fontId="3"/>
  </si>
  <si>
    <t>（６）施設閉鎖、建築物の解体等の際の環境配慮</t>
    <phoneticPr fontId="3"/>
  </si>
  <si>
    <t>施設の閉鎖時に、環境影響評価を行う。</t>
    <phoneticPr fontId="3"/>
  </si>
  <si>
    <t>建築物の解体に当たっては、吹き付けアスベストを事前に除去する。</t>
    <phoneticPr fontId="3"/>
  </si>
  <si>
    <t>現状から用途転換をする等の計画プロジェクトの前に環境影響評価を行う。</t>
    <phoneticPr fontId="3"/>
  </si>
  <si>
    <t>４．イベント等の実施における環境配慮</t>
  </si>
  <si>
    <t>計画段階</t>
    <phoneticPr fontId="3"/>
  </si>
  <si>
    <t>イベントの規模に比べて、大量の資源・エネルギーを使用しないようにする。</t>
    <phoneticPr fontId="3"/>
  </si>
  <si>
    <t>大量の廃棄物が発生しないよう、３Ｒの考え方に則り、廃棄物の減量・リサイクルを行う。</t>
    <phoneticPr fontId="3"/>
  </si>
  <si>
    <t>会場及び周辺環境（周辺住民、大気や水質、自然環境等）に配慮したものとする。</t>
    <phoneticPr fontId="3"/>
  </si>
  <si>
    <t>公共交通機関の利用に配慮した場所の選定を行う。</t>
    <phoneticPr fontId="3"/>
  </si>
  <si>
    <t>参加者への環境配慮意識の啓発及び普及を行う。</t>
    <phoneticPr fontId="3"/>
  </si>
  <si>
    <t>外部への委託の場合は、環境への配慮が適切に行われるよう仕様書に明記する。</t>
    <phoneticPr fontId="3"/>
  </si>
  <si>
    <t>広報案内</t>
    <phoneticPr fontId="3"/>
  </si>
  <si>
    <t>イベント等の案内は、インターネット、電子掲示板等の電子情報を活用する。</t>
    <phoneticPr fontId="3"/>
  </si>
  <si>
    <t>ビラ等を配布する場合は、配布数、場所、方法等を考慮し、効果的な配布を行う。</t>
    <phoneticPr fontId="3"/>
  </si>
  <si>
    <t>参加者に公共交通機関の利用を呼びかける。</t>
    <phoneticPr fontId="3"/>
  </si>
  <si>
    <t>準備段階</t>
    <phoneticPr fontId="3"/>
  </si>
  <si>
    <t>会場等の設営にあたっては、地形の著しい改変を避ける等、自然や生物の環境、景観等に配慮する。</t>
    <phoneticPr fontId="3"/>
  </si>
  <si>
    <t>パンフレットや資料等は、必要部数を考慮して無駄のないように用意する。</t>
    <phoneticPr fontId="3"/>
  </si>
  <si>
    <t>資材、物品等の購入にあたっては、環境に配慮したものを優先的に購入する。</t>
    <phoneticPr fontId="3"/>
  </si>
  <si>
    <t>運営・実施段階</t>
    <phoneticPr fontId="3"/>
  </si>
  <si>
    <t>適切な冷暖房の設定、照明等により、省エネルギーに努める。</t>
    <phoneticPr fontId="3"/>
  </si>
  <si>
    <t>使い捨ての容器（弁当容器、コップ等）の使用は極力避け、リユースカップ等の容器を使用する。</t>
    <phoneticPr fontId="3"/>
  </si>
  <si>
    <t>資材等の搬入は低公害車を使用する。</t>
    <phoneticPr fontId="3"/>
  </si>
  <si>
    <t>ごみは、イベント等の会場の市町村のルールに従って、分別・処理する。</t>
    <phoneticPr fontId="3"/>
  </si>
  <si>
    <t>余った物品は持ち帰って再利用する等、ごみの減量化に努める。</t>
    <phoneticPr fontId="3"/>
  </si>
  <si>
    <t>原則として、参加者にごみの持ち帰りを求める。</t>
    <phoneticPr fontId="3"/>
  </si>
  <si>
    <t>終了段階</t>
    <phoneticPr fontId="3"/>
  </si>
  <si>
    <t>会場及び周辺の環境の状況等について点検し、問題があれば速やかに対処する。</t>
    <phoneticPr fontId="3"/>
  </si>
  <si>
    <t>実施した環境配慮の取組について、取組結果を評価し今後の取組に繋げる。</t>
    <phoneticPr fontId="3"/>
  </si>
  <si>
    <t>環境配慮の取組について、参加者の理解と協力が得られたかどうか、アンケート等を実施し把握する。</t>
    <phoneticPr fontId="3"/>
  </si>
  <si>
    <t>意識啓発</t>
    <phoneticPr fontId="3"/>
  </si>
  <si>
    <t>環境に配慮したイベントであることを積極的にアピールする。</t>
    <phoneticPr fontId="3"/>
  </si>
  <si>
    <t>どの様な環境配慮を実施しているかを参加者にわかりやすく伝える。</t>
    <phoneticPr fontId="3"/>
  </si>
  <si>
    <t>イベント終了後に、参加者や関係者と共同で清掃活動を実施する。</t>
    <phoneticPr fontId="3"/>
  </si>
  <si>
    <t>５．グリーン購入の推進</t>
  </si>
  <si>
    <t>①調達方針及び調達基準等に基づく取組　等</t>
    <rPh sb="1" eb="3">
      <t>チョウタツ</t>
    </rPh>
    <rPh sb="3" eb="5">
      <t>ホウシン</t>
    </rPh>
    <rPh sb="5" eb="6">
      <t>オヨ</t>
    </rPh>
    <rPh sb="7" eb="9">
      <t>チョウタツ</t>
    </rPh>
    <rPh sb="9" eb="11">
      <t>キジュン</t>
    </rPh>
    <rPh sb="11" eb="12">
      <t>トウ</t>
    </rPh>
    <rPh sb="13" eb="14">
      <t>モト</t>
    </rPh>
    <rPh sb="16" eb="18">
      <t>トリクミ</t>
    </rPh>
    <rPh sb="19" eb="20">
      <t>トウ</t>
    </rPh>
    <phoneticPr fontId="3"/>
  </si>
  <si>
    <t>コピー用紙、コンピューター用紙、伝票・事務用箋等、印刷物・パンフレット等、トイレットペーパー、名刺、その他の紙について、再生紙又は未利用繊維への転換を図る。</t>
    <phoneticPr fontId="3"/>
  </si>
  <si>
    <t>再生パルプの使用率や白色度を考慮した再生紙利用を行う。</t>
    <phoneticPr fontId="3"/>
  </si>
  <si>
    <t>再生パルプ使用率を印刷物等に明記する。</t>
    <phoneticPr fontId="3"/>
  </si>
  <si>
    <t>エコマーク商品を優先的に購入する。</t>
    <phoneticPr fontId="3"/>
  </si>
  <si>
    <t>再生材料から作られた製品を優先的に購入、使用する。</t>
    <phoneticPr fontId="3"/>
  </si>
  <si>
    <t>間伐材、未利用資源等を利用した製品を積極的に購入、使用する。</t>
    <phoneticPr fontId="3"/>
  </si>
  <si>
    <t>木材の調達にあたり、跡地の緑化・植林・環境修復が適切に行われていることに配慮したり、又は跡地緑化等を考慮する。</t>
    <phoneticPr fontId="3"/>
  </si>
  <si>
    <t>その他、無漂白製品（衣料品等）、水性塗料等の環境への負荷の少ない製品を優先的に購入、使用する。</t>
    <phoneticPr fontId="3"/>
  </si>
  <si>
    <t>修理や部品交換が可能で、部品の再使用、素材の再生利用が容易な設計の製品を優先的に購入、使用する。</t>
    <phoneticPr fontId="3"/>
  </si>
  <si>
    <t>環境に配慮した物品等の調達に係る方針、基準等を作成し、それらに基づき物品リストを作成し、リストに基づく購入を行う。</t>
    <phoneticPr fontId="3"/>
  </si>
  <si>
    <t>②委託業者等への環境配慮</t>
    <rPh sb="1" eb="3">
      <t>イタク</t>
    </rPh>
    <rPh sb="3" eb="6">
      <t>ギョウシャトウ</t>
    </rPh>
    <rPh sb="8" eb="10">
      <t>カンキョウ</t>
    </rPh>
    <rPh sb="10" eb="12">
      <t>ハイリョ</t>
    </rPh>
    <phoneticPr fontId="3"/>
  </si>
  <si>
    <t>&lt;担当部署及び担当者の取組&gt;</t>
    <phoneticPr fontId="3"/>
  </si>
  <si>
    <t>常駐の委託業者、納入業者、請負業者、委託業者等との契約にあたり、環境配慮の項目を組み入れる。</t>
    <phoneticPr fontId="3"/>
  </si>
  <si>
    <t>委託契約等に環境配慮に関する項目を組み入れる。</t>
    <phoneticPr fontId="3"/>
  </si>
  <si>
    <t>入札等の業者登録にあたり、事業者の環境への取組を評価項目として組み入れる。</t>
    <phoneticPr fontId="3"/>
  </si>
  <si>
    <t>委託業者、請負業者、納入業者等の選定にあたり、環境面から評価を行い、選定の際に考慮する。</t>
    <phoneticPr fontId="3"/>
  </si>
  <si>
    <t>常駐の委託業者、納入業者、請負業者、委託業者等へ環境配慮を要請する。</t>
    <phoneticPr fontId="3"/>
  </si>
  <si>
    <t>◇事業、業務の効率化、合理化による取組</t>
  </si>
  <si>
    <t>　業務の効率化、合理化など、行政改革の視点にたった取組で、結果的に環境にも効果のある取組です。</t>
    <phoneticPr fontId="3"/>
  </si>
  <si>
    <t>担当部署</t>
  </si>
  <si>
    <t>取　　組　　内　　容</t>
  </si>
  <si>
    <t>総務</t>
    <phoneticPr fontId="3"/>
  </si>
  <si>
    <t>各種の申請・届出をインターネットにより、自宅・職場から行えるようにする。</t>
    <phoneticPr fontId="3"/>
  </si>
  <si>
    <t>文書の収受、起案、決裁、保存、廃棄までの流れを電子的に管理する総合的な文書管理システムを導入する。</t>
    <phoneticPr fontId="3"/>
  </si>
  <si>
    <t>総務・財政</t>
    <phoneticPr fontId="3"/>
  </si>
  <si>
    <t>予算の編成・執行管理及び決算における事務等の効率化のために、財務会計事務を電子化する。</t>
    <phoneticPr fontId="3"/>
  </si>
  <si>
    <t>財政</t>
    <phoneticPr fontId="3"/>
  </si>
  <si>
    <t>税金の申告をインターネットでできるよう、電子申告システムを導入する。</t>
    <phoneticPr fontId="3"/>
  </si>
  <si>
    <t>税金等の収納率を上げることにより、滞納者への督促状等による用紙類の使用を削減する。</t>
    <phoneticPr fontId="3"/>
  </si>
  <si>
    <t>入札参加資格審査の申請及び入札参加等の手続きがインターネットでできるよう、電子入札システムを導入する。</t>
    <phoneticPr fontId="3"/>
  </si>
  <si>
    <t>未申告実態調査について、庁舎周辺地域には積極的に自転車・徒歩を利用する。</t>
    <phoneticPr fontId="3"/>
  </si>
  <si>
    <t>口座振替通知書等を封筒から圧着式はがきにすることにより省資源を図る。</t>
    <phoneticPr fontId="3"/>
  </si>
  <si>
    <t>監査事務局</t>
    <rPh sb="2" eb="5">
      <t>ジムキョク</t>
    </rPh>
    <phoneticPr fontId="3"/>
  </si>
  <si>
    <t>定期監査の監査実施計画の内容に、省エネ、省資源やグリーン購入等環境の視点を導入する。</t>
    <phoneticPr fontId="3"/>
  </si>
  <si>
    <t>保健</t>
    <rPh sb="0" eb="2">
      <t>ホケン</t>
    </rPh>
    <phoneticPr fontId="3"/>
  </si>
  <si>
    <t>共通</t>
    <rPh sb="0" eb="2">
      <t>キョウツウ</t>
    </rPh>
    <phoneticPr fontId="3"/>
  </si>
  <si>
    <t>自動販売機は、可能な限り夜間は照明を消し、施設の閉館時は停止する。</t>
    <phoneticPr fontId="3"/>
  </si>
  <si>
    <t>要綱等は、紙面による管理は行わず、庁内LAN上に登録し管理するようにする。</t>
    <phoneticPr fontId="3"/>
  </si>
  <si>
    <t>保険証の更新時のビニールカバーの配布を紛失や破損等の場合に限定する。</t>
    <phoneticPr fontId="3"/>
  </si>
  <si>
    <t>申請書、通知書等の予備数を見直すことにより、用紙類の使用量を削減する。</t>
    <phoneticPr fontId="3"/>
  </si>
  <si>
    <t>１．地球環境の保全</t>
  </si>
  <si>
    <t>施策・事業の内容</t>
  </si>
  <si>
    <t>①地球温暖化の防止</t>
    <phoneticPr fontId="3"/>
  </si>
  <si>
    <t>指標：地域の二酸化炭素排出量／地域の電力使用量／家庭用太陽光発電システムの設置等</t>
    <phoneticPr fontId="3"/>
  </si>
  <si>
    <t>○市民への温暖化防止に向けた実践活動の推進</t>
    <phoneticPr fontId="3"/>
  </si>
  <si>
    <t>省エネルギー、省資源に関する意識の向上を図る。</t>
    <phoneticPr fontId="3"/>
  </si>
  <si>
    <t>節電、節水等、省エネルギー対策を推進する。</t>
    <phoneticPr fontId="3"/>
  </si>
  <si>
    <t>環境共生型住宅を普及する。</t>
    <phoneticPr fontId="3"/>
  </si>
  <si>
    <t>環境に配慮した消費活動、環境保全型製品の購入（グリーン購入）を推進する。</t>
    <phoneticPr fontId="3"/>
  </si>
  <si>
    <t>太陽光発電や太陽熱利用設備等の新エネルギーの利用を促進する。　→指標：家庭用太陽光発電システムの設置</t>
    <phoneticPr fontId="3"/>
  </si>
  <si>
    <t>○事業者への温暖化防止に向けた実践活動の推進</t>
    <phoneticPr fontId="3"/>
  </si>
  <si>
    <t>事業所のエコオフィス化を推進する。</t>
    <phoneticPr fontId="3"/>
  </si>
  <si>
    <t>ESCO事業等の省エネルギーシステムの導入を推進する。</t>
    <phoneticPr fontId="3"/>
  </si>
  <si>
    <t>事業者の省エネルギー等の取組による成果を公表する。</t>
    <phoneticPr fontId="3"/>
  </si>
  <si>
    <t>建物の屋上やオフィス周辺における緑化を推進する。</t>
    <phoneticPr fontId="3"/>
  </si>
  <si>
    <t>新エネルギー（太陽光発電、太陽熱利用設備、生ごみによるバイオマスエネルギー等）の利用を促進する。</t>
    <phoneticPr fontId="3"/>
  </si>
  <si>
    <t>規制・指導により温室効果ガスの排出抑制を推進する。</t>
    <phoneticPr fontId="3"/>
  </si>
  <si>
    <t>②オゾン層の保護（特定フロンの適正回収・処理の推進）</t>
    <phoneticPr fontId="3"/>
  </si>
  <si>
    <t>オゾン層破壊物質の適正な回収・処理に関する啓発を行う。</t>
    <phoneticPr fontId="3"/>
  </si>
  <si>
    <t>オゾン層破壊物質を回収及び処理する事業者への適切な指導を行う。</t>
    <phoneticPr fontId="3"/>
  </si>
  <si>
    <t>オゾン層破壊物質を使用していない製品の購入を推進する。</t>
    <phoneticPr fontId="3"/>
  </si>
  <si>
    <t>オゾン層破壊物質以外の物質への転換を推進する。</t>
    <phoneticPr fontId="3"/>
  </si>
  <si>
    <t>２．循環型社会の構築</t>
    <rPh sb="2" eb="5">
      <t>ジュンカンガタ</t>
    </rPh>
    <rPh sb="5" eb="7">
      <t>シャカイ</t>
    </rPh>
    <rPh sb="8" eb="10">
      <t>コウチク</t>
    </rPh>
    <phoneticPr fontId="3"/>
  </si>
  <si>
    <t>指標：地域のごみの総排出量／住民一人当たりのごみの排出量／リサイクル率／最終処分量／事業所の延べ床面積辺りのごみの排出量　等</t>
    <phoneticPr fontId="3"/>
  </si>
  <si>
    <t>①ごみの発生抑制</t>
    <phoneticPr fontId="3"/>
  </si>
  <si>
    <t>生ごみ処理機購入費の助成等により、家庭での生ごみ処理の促進を図る。　→指標：助成金の申請数</t>
    <phoneticPr fontId="3"/>
  </si>
  <si>
    <t>家庭ごみ有料化の導入に向けた取組を行う。</t>
    <phoneticPr fontId="3"/>
  </si>
  <si>
    <t>自己処理責任の周知や指導強化により、事業ごみの減量を促進する。</t>
    <phoneticPr fontId="3"/>
  </si>
  <si>
    <t>事業者にごみ減量化計画やサイクル計画、ごみ管理計画等の作成を義務付け、ごみの減量を推進する。</t>
    <phoneticPr fontId="3"/>
  </si>
  <si>
    <t>デポジット制度や不用品の再使用等を促進し、リユースの仕組みをつくる。</t>
    <phoneticPr fontId="3"/>
  </si>
  <si>
    <t>多様な媒体を活用し、ごみ減量・リサイクルに関する情報を提供する。</t>
    <phoneticPr fontId="3"/>
  </si>
  <si>
    <t>②リサイクルの推進</t>
    <phoneticPr fontId="3"/>
  </si>
  <si>
    <t>ごみ出しルールの周知徹底や集団回収の活性化等、分別収集体制を強化する。</t>
    <phoneticPr fontId="3"/>
  </si>
  <si>
    <t>新たな収集品目を追加し、家庭ごみの分別・リサイクルの推進を図る。</t>
    <phoneticPr fontId="3"/>
  </si>
  <si>
    <t>リサイクル可能な物の処理指導等、事業系ごみの分別・リサイクルの推進を図る。</t>
    <phoneticPr fontId="3"/>
  </si>
  <si>
    <t>生ごみ堆肥の使用拡大等、リサイクルシステムを整備する。</t>
    <phoneticPr fontId="3"/>
  </si>
  <si>
    <t>住民、事業者におけるグリーン購入の推進を図る。</t>
    <phoneticPr fontId="3"/>
  </si>
  <si>
    <t>③廃棄物の適正処理の推進</t>
    <phoneticPr fontId="3"/>
  </si>
  <si>
    <t>一般廃棄物処理計画に基づき、廃棄物の適正処理を行う。</t>
    <phoneticPr fontId="3"/>
  </si>
  <si>
    <t>効率的な収集運搬体制を整備する。</t>
    <phoneticPr fontId="3"/>
  </si>
  <si>
    <t>最終処分場の延命化を図る。</t>
    <phoneticPr fontId="3"/>
  </si>
  <si>
    <t>不法投棄対策を推進する。</t>
    <phoneticPr fontId="3"/>
  </si>
  <si>
    <t>住民、事業者に対して適正なごみの排出・処理を啓発する。</t>
    <phoneticPr fontId="3"/>
  </si>
  <si>
    <t>④排出事業者、処理業者等への指導・監督</t>
    <phoneticPr fontId="3"/>
  </si>
  <si>
    <t>多量に排出する事業者に対して産業廃棄物管理計画等を義務付け、産業廃棄物の適正処理を図る。</t>
    <phoneticPr fontId="3"/>
  </si>
  <si>
    <t>産業廃棄物処理に当たり、マニフェストの使用を徹底させる。</t>
    <phoneticPr fontId="3"/>
  </si>
  <si>
    <t>土地所有者に対して不法投棄防止の指導を行う。</t>
    <phoneticPr fontId="3"/>
  </si>
  <si>
    <t>野外における焼却等不適切な処理に対する指導を行う。</t>
    <phoneticPr fontId="3"/>
  </si>
  <si>
    <t>産業廃棄物処理施設周辺の環境を調査し、指導・監督を行う。</t>
    <phoneticPr fontId="3"/>
  </si>
  <si>
    <t>処理業者に対して、適正処理のための情報提供、指導・監督を行う。</t>
    <phoneticPr fontId="3"/>
  </si>
  <si>
    <t>３．水環境の保全</t>
  </si>
  <si>
    <t>①水環境の保全</t>
    <phoneticPr fontId="3"/>
  </si>
  <si>
    <t>指標：河川等における水質の環境基準の適合状況／公共下水道普及率／合併処理浄化槽整備率／合併処理浄化槽設置数　等</t>
    <phoneticPr fontId="3"/>
  </si>
  <si>
    <t>公共下水道整備を推進する。　→指標：公共下水道普及率</t>
    <phoneticPr fontId="3"/>
  </si>
  <si>
    <t>合併処理浄化槽の普及を推進する。　→指標：合併処理浄化槽整備率または設置数</t>
    <phoneticPr fontId="3"/>
  </si>
  <si>
    <t>農村集落排水の普及を推進する。</t>
    <phoneticPr fontId="3"/>
  </si>
  <si>
    <t>工場・事業場の排水規制を行う。</t>
    <phoneticPr fontId="3"/>
  </si>
  <si>
    <t>工場・事業場の水質汚濁物質の低減や廃水処理の高度化の指導を行う。</t>
    <phoneticPr fontId="3"/>
  </si>
  <si>
    <t>生活排水に関する指導・監視を行う。</t>
    <phoneticPr fontId="3"/>
  </si>
  <si>
    <t>地下水の汚染対策及び監視を行う。</t>
    <phoneticPr fontId="3"/>
  </si>
  <si>
    <t>農薬、化学肥料の使用を最小限に抑えた環境に優しい農業を推進する。</t>
    <phoneticPr fontId="3"/>
  </si>
  <si>
    <t>河川等の水質の定期的なモニタリングや各種実態調査を行う。</t>
    <phoneticPr fontId="3"/>
  </si>
  <si>
    <t>②水循環システムの確保（雨水の貯留、浸透等）</t>
    <phoneticPr fontId="3"/>
  </si>
  <si>
    <t>水源地域の保全を図る。</t>
    <phoneticPr fontId="3"/>
  </si>
  <si>
    <t>節水意識の普及啓発を図る。</t>
    <phoneticPr fontId="3"/>
  </si>
  <si>
    <t>緑地の保全や緑化、透水性舗装、浸透ますの設置等による雨水の地下浸透を図る。</t>
    <phoneticPr fontId="3"/>
  </si>
  <si>
    <t>雨水貯留施設等への補助等、雨水利用の促進を図る。　→指標：補助の申請数、補助の交付数</t>
    <phoneticPr fontId="3"/>
  </si>
  <si>
    <t>環境保全協定の活用等、事業所の節水促進を図る。</t>
    <phoneticPr fontId="3"/>
  </si>
  <si>
    <t>地盤沈下対策として、地下水の採取に対する規制、指導を行う。</t>
    <phoneticPr fontId="3"/>
  </si>
  <si>
    <t>③水辺環境の保全</t>
    <phoneticPr fontId="3"/>
  </si>
  <si>
    <t>河川等へのごみのポイ捨て、不法投棄を防止する。</t>
    <phoneticPr fontId="3"/>
  </si>
  <si>
    <t>河川清掃等の市民活動を支援する。　→指標：河川清掃等への参加者数</t>
    <phoneticPr fontId="3"/>
  </si>
  <si>
    <t>多自然型工法等、自然浄化機能を重視した整備手法の導入を推進する。</t>
    <phoneticPr fontId="3"/>
  </si>
  <si>
    <t>４．大気環境の保全</t>
  </si>
  <si>
    <t>指標：大気の汚染に関する環境基準の適合状況　等</t>
    <phoneticPr fontId="3"/>
  </si>
  <si>
    <t>①自動車排ガス等の移動発生源対策</t>
    <phoneticPr fontId="3"/>
  </si>
  <si>
    <t>物流の共同輸配送等による効率化や貨物自動車から鉄道、船舶等への転換を関係機関と連携して推進する。</t>
    <phoneticPr fontId="3"/>
  </si>
  <si>
    <t>パークアンドライドやレンタサイクル、駐輪場の整備等の推進により、環境に配慮した交通機能の向上を図る。</t>
    <phoneticPr fontId="3"/>
  </si>
  <si>
    <t>交通流の円滑化（立体交差化等）を考慮した道路整備を推進する。</t>
    <phoneticPr fontId="3"/>
  </si>
  <si>
    <t>交通管制、交通情報システムの整備を推進する。</t>
    <phoneticPr fontId="3"/>
  </si>
  <si>
    <t>ディーゼル自動車へのDPF等（PM低減装置）の装着や低公害車への転換を推進する。</t>
    <phoneticPr fontId="3"/>
  </si>
  <si>
    <t>公共交通機関の利便性を向上する等利用を促進する。</t>
    <phoneticPr fontId="3"/>
  </si>
  <si>
    <t>事業所等に対して、乗用車の相乗り推進やノーマイカーデー実施の協力を要請する。</t>
    <phoneticPr fontId="3"/>
  </si>
  <si>
    <t>アイドリングストップ等エコドライブ＊を推進する。</t>
    <phoneticPr fontId="3"/>
  </si>
  <si>
    <t>環境測定車や測定上による調査により、交差点等の局地的な大気汚染の状況を把握する。</t>
    <phoneticPr fontId="3"/>
  </si>
  <si>
    <t>②工場・事業場等の固定発生源対策</t>
    <phoneticPr fontId="3"/>
  </si>
  <si>
    <t>関係法令等に基づき、工場・事業場に対する規制、指導を行う。</t>
    <phoneticPr fontId="3"/>
  </si>
  <si>
    <t>規制対象外の工場・事業場に対して汚染物質の低減に関する指導を行う。</t>
    <phoneticPr fontId="3"/>
  </si>
  <si>
    <t>発生源監視システムにより大規模工場の排ガス等に関する常時監視を行う。</t>
    <phoneticPr fontId="3"/>
  </si>
  <si>
    <t>事業者との公害防止協定等に基づき、硫黄酸化物や窒素酸化物の総量規制を行う。</t>
    <phoneticPr fontId="3"/>
  </si>
  <si>
    <t>野焼きや基準を満たしていない焼却炉の使用等の不適切なごみの焼却を防止する。</t>
    <phoneticPr fontId="3"/>
  </si>
  <si>
    <t>測定所や環境測定者等による定期的なモニタリング、各種実態調査により、大気環境の状況及び発生源の状況を適切に監視する。</t>
    <phoneticPr fontId="3"/>
  </si>
  <si>
    <t>５．自然環境の保全</t>
  </si>
  <si>
    <t>①多様な自然環境の保全（生物多様性の保全）</t>
    <phoneticPr fontId="3"/>
  </si>
  <si>
    <t>環境保護地区を指定する。</t>
    <phoneticPr fontId="3"/>
  </si>
  <si>
    <t>法律等で指定されている自然公園等の適切な管理を行う。</t>
    <phoneticPr fontId="3"/>
  </si>
  <si>
    <t>緑地の造成や多自然型の河川整備の推進により、野生動植物の生息・生育環境を創造する。</t>
    <phoneticPr fontId="3"/>
  </si>
  <si>
    <t>自然環境としての農地を保全する。</t>
    <phoneticPr fontId="3"/>
  </si>
  <si>
    <t>海岸や干潟の保全を図り、沿岸植物や海鳥等の生息・生育環境を保全する。</t>
    <phoneticPr fontId="3"/>
  </si>
  <si>
    <t>地域の貴重な自然や、地域由来の生物多様性、希少野生生物種が生息できる環境を保全する。</t>
    <phoneticPr fontId="3"/>
  </si>
  <si>
    <t>自然環境に配慮した開発・整備等を行う。</t>
    <phoneticPr fontId="3"/>
  </si>
  <si>
    <t>市街地における樹木・樹林を保全する。</t>
    <phoneticPr fontId="3"/>
  </si>
  <si>
    <t>野生生物の種やその個体数、分布状況等自然環境の総合的な調査を行い、定期的なモニタリングを実施する。</t>
    <phoneticPr fontId="3"/>
  </si>
  <si>
    <t>野生生物種の個体数、分布状況等の調査及びモニタリング結果をデータベース化し、公表する。</t>
    <phoneticPr fontId="3"/>
  </si>
  <si>
    <t>②自然環境の復元、創造</t>
    <phoneticPr fontId="3"/>
  </si>
  <si>
    <t>指標：住民１人当たりの都市公園面積／緑地率／緑被率／ビオトープの数　等</t>
    <phoneticPr fontId="3"/>
  </si>
  <si>
    <t>学校、公共用地等におけるビオトープの創造を推進する。　→指標：ビオトープの数</t>
    <phoneticPr fontId="3"/>
  </si>
  <si>
    <t>生物多様性を考慮した多自然型工法による水辺環境を整備する。</t>
    <phoneticPr fontId="3"/>
  </si>
  <si>
    <t>親水施設、親水空間の整備を推進する。</t>
    <phoneticPr fontId="3"/>
  </si>
  <si>
    <t>都市公園の整備を推進する。　→指標：住民一人当たりの都市公園面積</t>
    <phoneticPr fontId="3"/>
  </si>
  <si>
    <t>都市公園以外の緑地等の整備を推進する。　→指標：緑地率または緑被率</t>
    <phoneticPr fontId="3"/>
  </si>
  <si>
    <t>公共用地等（道路、河川、学校等）及び民有地（住宅地、工場地域、商業地域等）、市街地の緑化を推進する。　→指標：緑地率または緑被率</t>
    <phoneticPr fontId="3"/>
  </si>
  <si>
    <t>６．その他の環境保全・創造に向けた取組</t>
  </si>
  <si>
    <t>①土壌汚染の防止</t>
    <phoneticPr fontId="3"/>
  </si>
  <si>
    <t>指標：土壌の環境基準の適合状況　等</t>
    <phoneticPr fontId="3"/>
  </si>
  <si>
    <t>工場・事業場等に対して、有害物質の使用、保管に関する指導を行うとともに、土壌汚染が発見された場合、調査及び対策の指導を行う。</t>
    <phoneticPr fontId="3"/>
  </si>
  <si>
    <t>②生活環境の保全（騒音、振動、悪臭等）</t>
    <phoneticPr fontId="3"/>
  </si>
  <si>
    <t>指標：騒音、振動、悪臭の環境基準の適合状況　等</t>
    <phoneticPr fontId="3"/>
  </si>
  <si>
    <t>主要幹線道路沿い等で自動車騒音を定期的に測定する。</t>
    <phoneticPr fontId="3"/>
  </si>
  <si>
    <t>自動車騒音対策として、自動車交通対策（大気環境保全の自動車排ガス等の移動発生源対策で掲げた取組）を実施する。</t>
    <phoneticPr fontId="3"/>
  </si>
  <si>
    <t>工場・事業場の騒音・振動対策として、関係法令に基づく規制、指導の徹底を図る。</t>
    <phoneticPr fontId="3"/>
  </si>
  <si>
    <t>建設作業場の騒音・振動対策として、関係法令に基づく規制、指導の徹底を図るとともに、低騒音型の建設機械や工法の採用等の指導、助言を行う。</t>
    <phoneticPr fontId="3"/>
  </si>
  <si>
    <t>悪臭苦情等に対しては、適切に対応、指導する。</t>
    <phoneticPr fontId="3"/>
  </si>
  <si>
    <t>③有害化学物質への対応</t>
    <phoneticPr fontId="3"/>
  </si>
  <si>
    <t>環境中の有害化学物質（ダイオキシン類、水質汚濁物質、土壌汚染等）の濃度の監視体制を整備する。</t>
    <phoneticPr fontId="3"/>
  </si>
  <si>
    <t>定期的な調査を実施し、正確に汚染状況を把握する。</t>
    <phoneticPr fontId="3"/>
  </si>
  <si>
    <t>工場・事業場等における化学物質の適正使用、漏洩防止等の適正管理について規制、指導の徹底を図る。</t>
    <phoneticPr fontId="3"/>
  </si>
  <si>
    <t>事業者に化学物質排出移動登録制度（PRTR制度）の規制、指導の徹底を図る。</t>
    <phoneticPr fontId="3"/>
  </si>
  <si>
    <t>工場・事業場で保管されているPCBやそれを含む製品等が適正に管理及び処理されるように指導を行う。</t>
    <phoneticPr fontId="3"/>
  </si>
  <si>
    <t>化学物質の有害性に関する最新の情報を収集するための体制を整備する。</t>
    <phoneticPr fontId="3"/>
  </si>
  <si>
    <t>７．住民、事業者への啓発、協働（事業として）</t>
  </si>
  <si>
    <t>①環境と調和した事業活動の促進</t>
    <phoneticPr fontId="3"/>
  </si>
  <si>
    <t>指標：エコアクション２１等の認証取得事業所数／環境保全融資制度の利用事業者数／エコショップ等の制度の認定事業所数　等</t>
    <phoneticPr fontId="3"/>
  </si>
  <si>
    <t>事業者による自主的な環境配慮の取組（省資源、省エネルギー、廃棄物の減量、資源化等）を支援する。</t>
    <phoneticPr fontId="3"/>
  </si>
  <si>
    <t>事業者のエコアクション２１等の環境管理システムの導入を支援する。　→指標：エコアクション２１等の認証取得事業所数</t>
    <phoneticPr fontId="3"/>
  </si>
  <si>
    <t>公害防止管理ガイドライン（環境省）を踏まえた行政指導を推進し、事業者の実効性のある環境管理を推進する。</t>
    <phoneticPr fontId="3"/>
  </si>
  <si>
    <t>中小企業が行う公害防止施設の設置やエコアクション２１等の取得に対し、融資制度等による金融上の支援を行う。　→指標：環境保全融資制度の利用事業者数</t>
    <phoneticPr fontId="3"/>
  </si>
  <si>
    <t>エコショップやエコビジネス等の環境産業の振興・育成のための支援を行う。　→指標：エコショップ等の制度の認定事業所数</t>
    <phoneticPr fontId="3"/>
  </si>
  <si>
    <t>環境会計システムの導入を推進する。</t>
    <phoneticPr fontId="3"/>
  </si>
  <si>
    <t>環境に配慮した農業の普及を推進する。</t>
    <phoneticPr fontId="3"/>
  </si>
  <si>
    <t>エコツーリズムを推進する。</t>
    <phoneticPr fontId="3"/>
  </si>
  <si>
    <t>②環境教育・環境学習の推進</t>
    <phoneticPr fontId="3"/>
  </si>
  <si>
    <t>指標：こどもエコクラブの数及び会員数／環境学習会の実施回数／学校における環境教育の時間数　等</t>
    <phoneticPr fontId="3"/>
  </si>
  <si>
    <t>地域住民及び事業者が必要とする環境情報を、入手しやすくわかりやすい形で適宜提供する。</t>
    <phoneticPr fontId="3"/>
  </si>
  <si>
    <t>地域住民や事業者等、対象者の関心や知識レベル等に応じた、環境に関する講演会や研修会、シンポジウムを開催する。　→指標：講演会、研修会等の開催数</t>
    <phoneticPr fontId="3"/>
  </si>
  <si>
    <t>学校教育の場において、自然観察や地域における環境保全活動への参加、調査活動への参加等の体験学習の実施により、環境教育の充実を図る。</t>
    <phoneticPr fontId="3"/>
  </si>
  <si>
    <t>環境教育に関する情報提供や、環境教育・学習に関する教材の開発等、環境教育の実施を支援する。　→指標：学校における環境教育の実施時間数</t>
    <phoneticPr fontId="3"/>
  </si>
  <si>
    <t>ごみ減量・リサイクルに関する環境学習・環境教育の充実を図る。</t>
    <phoneticPr fontId="3"/>
  </si>
  <si>
    <t>出前講座等環境学習の機会を提供する。　→指標：出前講座の実施回数</t>
    <phoneticPr fontId="3"/>
  </si>
  <si>
    <t>人材育成のための講座、研修会の実施により、環境保全活動を推進するリーダーを育成し、登録制度等を設けて効果的に活用する。　→リーダーの登録数</t>
    <phoneticPr fontId="3"/>
  </si>
  <si>
    <t>環境教育を円滑に進めるため、環境情報の収集・提供、住民等の交流や情報交換の場としての学習拠点を整備する。</t>
    <phoneticPr fontId="3"/>
  </si>
  <si>
    <t>③住民、事業者の参加と協働</t>
    <phoneticPr fontId="3"/>
  </si>
  <si>
    <t>地域住民等による様々な環境保全運動、活動等を支援する。
　例；地域の一斉清掃、河川敷等の環境美化運動、公園等の自主管理、自治会等による資源回収、フリーマーケットの開催、花一杯運動等の緑化活動、河川の水質等の監視、調査　等</t>
    <phoneticPr fontId="3"/>
  </si>
  <si>
    <t>住民、事業者、民間団体、行政等の各主体が協働するための仕組みをつくる。</t>
    <phoneticPr fontId="3"/>
  </si>
  <si>
    <t>行政の計画の策定、施策の実施に住民、事業者、民間団体等を参加させる。</t>
    <phoneticPr fontId="3"/>
  </si>
  <si>
    <t>◇住民、事業者への啓発（自主的な取組）</t>
  </si>
  <si>
    <t>市長室等</t>
    <phoneticPr fontId="3"/>
  </si>
  <si>
    <t>市長等の挨拶文等による環境啓発を行う。</t>
    <phoneticPr fontId="3"/>
  </si>
  <si>
    <t>年間走行距離が長く、市民への啓発効果が高い市長車等にハイブリット車を導入する。</t>
    <phoneticPr fontId="3"/>
  </si>
  <si>
    <t>広報</t>
    <phoneticPr fontId="3"/>
  </si>
  <si>
    <t>環境関連記事の掲載による普及啓発を行う。</t>
    <phoneticPr fontId="3"/>
  </si>
  <si>
    <t>福祉</t>
    <phoneticPr fontId="3"/>
  </si>
  <si>
    <t>老人クラブ等の地域活動において、環境への配慮を啓発する。</t>
    <phoneticPr fontId="3"/>
  </si>
  <si>
    <t>子育てサロンの利用者へ環境への配慮を啓発する。</t>
    <phoneticPr fontId="3"/>
  </si>
  <si>
    <t>共通</t>
    <phoneticPr fontId="3"/>
  </si>
  <si>
    <t>啓発事業用物品等について環境に配慮した製品等を積極的に採用する。併せて、説明文を添付する等して意識啓発を行う。</t>
    <phoneticPr fontId="3"/>
  </si>
  <si>
    <t>○</t>
    <phoneticPr fontId="3"/>
  </si>
  <si>
    <t>別表　環境への取組の自己チェック表【地方公共団体向け】Ⅰ．自らの環境負荷を低減させるための取組</t>
    <rPh sb="0" eb="2">
      <t>ベッピョウ</t>
    </rPh>
    <rPh sb="3" eb="5">
      <t>カンキョウ</t>
    </rPh>
    <rPh sb="7" eb="9">
      <t>トリクミ</t>
    </rPh>
    <rPh sb="10" eb="12">
      <t>ジコ</t>
    </rPh>
    <rPh sb="16" eb="17">
      <t>ヒョウ</t>
    </rPh>
    <rPh sb="18" eb="20">
      <t>チホウ</t>
    </rPh>
    <rPh sb="20" eb="22">
      <t>コウキョウ</t>
    </rPh>
    <rPh sb="22" eb="24">
      <t>ダンタイ</t>
    </rPh>
    <rPh sb="24" eb="25">
      <t>ム</t>
    </rPh>
    <rPh sb="29" eb="30">
      <t>ミズカ</t>
    </rPh>
    <rPh sb="32" eb="34">
      <t>カンキョウ</t>
    </rPh>
    <rPh sb="34" eb="36">
      <t>フカ</t>
    </rPh>
    <rPh sb="37" eb="39">
      <t>テイゲン</t>
    </rPh>
    <rPh sb="45" eb="47">
      <t>トリクミ</t>
    </rPh>
    <phoneticPr fontId="3"/>
  </si>
  <si>
    <t>別表　環境への取組の自己チェック表【地方公共団体向け】Ⅱ．地域の環境の保全・創造に向けた取組</t>
    <rPh sb="0" eb="2">
      <t>ベッピョウ</t>
    </rPh>
    <rPh sb="3" eb="5">
      <t>カンキョウ</t>
    </rPh>
    <rPh sb="7" eb="9">
      <t>トリクミ</t>
    </rPh>
    <rPh sb="10" eb="12">
      <t>ジコ</t>
    </rPh>
    <rPh sb="16" eb="17">
      <t>ヒョウ</t>
    </rPh>
    <rPh sb="18" eb="20">
      <t>チホウ</t>
    </rPh>
    <rPh sb="20" eb="22">
      <t>コウキョウ</t>
    </rPh>
    <rPh sb="22" eb="24">
      <t>ダンタイ</t>
    </rPh>
    <rPh sb="24" eb="25">
      <t>ム</t>
    </rPh>
    <phoneticPr fontId="3"/>
  </si>
  <si>
    <t>大項目結果</t>
    <rPh sb="0" eb="1">
      <t>ダイ</t>
    </rPh>
    <rPh sb="1" eb="3">
      <t>コウモク</t>
    </rPh>
    <rPh sb="3" eb="5">
      <t>ケッカ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</si>
</sst>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name val="ＭＳ Ｐゴシック"/>
      <family val="3"/>
      <charset val="128"/>
    </font>
    <font>
      <sz val="12"/>
      <name val="ＭＳ 明朝"/>
      <family val="1"/>
      <charset val="128"/>
    </font>
    <font>
      <b/>
      <sz val="12"/>
      <name val="ＭＳ 明朝"/>
      <family val="1"/>
      <charset val="128"/>
    </font>
    <font>
      <sz val="6"/>
      <name val="ＭＳ Ｐゴシック"/>
      <family val="3"/>
      <charset val="128"/>
    </font>
    <font>
      <b/>
      <sz val="16"/>
      <name val="ＭＳ 明朝"/>
      <family val="1"/>
      <charset val="128"/>
    </font>
    <font>
      <sz val="10"/>
      <name val="ＭＳ Ｐゴシック"/>
      <family val="3"/>
      <charset val="128"/>
    </font>
    <font>
      <sz val="9"/>
      <name val="ＭＳ Ｐゴシック"/>
      <family val="3"/>
      <charset val="128"/>
    </font>
    <font>
      <b/>
      <sz val="11"/>
      <name val="ＭＳ 明朝"/>
      <family val="1"/>
      <charset val="128"/>
    </font>
    <font>
      <b/>
      <sz val="14"/>
      <color theme="0"/>
      <name val="ＭＳ 明朝"/>
      <family val="1"/>
      <charset val="128"/>
    </font>
    <font>
      <b/>
      <sz val="11"/>
      <color theme="0"/>
      <name val="ＭＳ 明朝"/>
      <family val="1"/>
      <charset val="128"/>
    </font>
    <font>
      <sz val="11"/>
      <color theme="0"/>
      <name val="ＭＳ Ｐゴシック"/>
      <family val="3"/>
      <charset val="128"/>
    </font>
    <font>
      <b/>
      <sz val="14"/>
      <name val="ＭＳ 明朝"/>
      <family val="1"/>
      <charset val="128"/>
    </font>
    <font>
      <sz val="11"/>
      <name val="ＭＳ 明朝"/>
      <family val="1"/>
      <charset val="128"/>
    </font>
    <font>
      <sz val="10"/>
      <name val="ＭＳ 明朝"/>
      <family val="1"/>
      <charset val="128"/>
    </font>
    <font>
      <b/>
      <sz val="11"/>
      <color theme="1"/>
      <name val="ＭＳ 明朝"/>
      <family val="1"/>
      <charset val="128"/>
    </font>
    <font>
      <sz val="8"/>
      <name val="ＭＳ 明朝"/>
      <family val="1"/>
      <charset val="128"/>
    </font>
    <font>
      <b/>
      <sz val="10"/>
      <name val="ＭＳ 明朝"/>
      <family val="1"/>
      <charset val="128"/>
    </font>
    <font>
      <sz val="10"/>
      <color indexed="10"/>
      <name val="ＭＳ 明朝"/>
      <family val="1"/>
      <charset val="128"/>
    </font>
    <font>
      <sz val="10"/>
      <color indexed="8"/>
      <name val="ＭＳ 明朝"/>
      <family val="1"/>
      <charset val="128"/>
    </font>
    <font>
      <b/>
      <sz val="12"/>
      <color indexed="8"/>
      <name val="ＭＳ 明朝"/>
      <family val="1"/>
      <charset val="128"/>
    </font>
    <font>
      <sz val="11"/>
      <color indexed="8"/>
      <name val="ＭＳ 明朝"/>
      <family val="1"/>
      <charset val="128"/>
    </font>
    <font>
      <sz val="12"/>
      <color indexed="8"/>
      <name val="ＭＳ 明朝"/>
      <family val="1"/>
      <charset val="128"/>
    </font>
    <font>
      <sz val="8"/>
      <color indexed="8"/>
      <name val="ＭＳ 明朝"/>
      <family val="1"/>
      <charset val="128"/>
    </font>
    <font>
      <sz val="11"/>
      <color theme="0"/>
      <name val="ＭＳ 明朝"/>
      <family val="1"/>
      <charset val="128"/>
    </font>
    <font>
      <sz val="12"/>
      <color theme="0"/>
      <name val="ＭＳ 明朝"/>
      <family val="1"/>
      <charset val="128"/>
    </font>
    <font>
      <b/>
      <sz val="10"/>
      <color theme="0"/>
      <name val="ＭＳ 明朝"/>
      <family val="1"/>
      <charset val="128"/>
    </font>
    <font>
      <sz val="10"/>
      <color theme="0"/>
      <name val="ＭＳ 明朝"/>
      <family val="1"/>
      <charset val="128"/>
    </font>
    <font>
      <b/>
      <sz val="12"/>
      <color theme="0"/>
      <name val="ＭＳ 明朝"/>
      <family val="1"/>
      <charset val="128"/>
    </font>
    <font>
      <sz val="10"/>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s>
  <borders count="22">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s>
  <cellStyleXfs count="1">
    <xf numFmtId="0" fontId="0" fillId="0" borderId="0"/>
  </cellStyleXfs>
  <cellXfs count="162">
    <xf numFmtId="0" fontId="0" fillId="0" borderId="0" xfId="0"/>
    <xf numFmtId="0" fontId="8" fillId="2" borderId="0" xfId="0" applyFont="1" applyFill="1" applyAlignment="1">
      <alignment horizontal="left" vertical="center"/>
    </xf>
    <xf numFmtId="0" fontId="9" fillId="3" borderId="8" xfId="0" applyFont="1" applyFill="1" applyBorder="1" applyAlignment="1">
      <alignment horizontal="center" vertical="center"/>
    </xf>
    <xf numFmtId="0" fontId="9" fillId="3" borderId="5" xfId="0" applyFont="1" applyFill="1" applyBorder="1" applyAlignment="1">
      <alignment horizontal="center" vertical="center"/>
    </xf>
    <xf numFmtId="0" fontId="23" fillId="2" borderId="0" xfId="0" applyFont="1" applyFill="1" applyAlignment="1">
      <alignment vertical="top" wrapText="1"/>
    </xf>
    <xf numFmtId="0" fontId="24" fillId="2" borderId="0" xfId="0" applyFont="1" applyFill="1" applyBorder="1" applyAlignment="1">
      <alignment horizontal="left" vertical="center"/>
    </xf>
    <xf numFmtId="0" fontId="25" fillId="2" borderId="0" xfId="0" applyFont="1" applyFill="1" applyAlignment="1">
      <alignment horizontal="left" vertical="center"/>
    </xf>
    <xf numFmtId="0" fontId="26" fillId="2" borderId="0" xfId="0" applyFont="1" applyFill="1" applyAlignment="1">
      <alignment vertical="top" wrapText="1"/>
    </xf>
    <xf numFmtId="0" fontId="26" fillId="2" borderId="0" xfId="0" applyFont="1" applyFill="1" applyBorder="1" applyAlignment="1">
      <alignment horizontal="left" vertical="center"/>
    </xf>
    <xf numFmtId="0" fontId="10" fillId="2" borderId="0" xfId="0" applyFont="1" applyFill="1"/>
    <xf numFmtId="0" fontId="27" fillId="2" borderId="0" xfId="0" applyFont="1" applyFill="1" applyAlignment="1">
      <alignment horizontal="left" vertical="center"/>
    </xf>
    <xf numFmtId="0" fontId="13" fillId="4" borderId="0" xfId="0" applyFont="1" applyFill="1" applyAlignment="1">
      <alignment vertical="center"/>
    </xf>
    <xf numFmtId="0" fontId="12" fillId="4" borderId="0" xfId="0" applyFont="1" applyFill="1" applyAlignment="1"/>
    <xf numFmtId="0" fontId="13" fillId="4" borderId="21" xfId="0" applyFont="1" applyFill="1" applyBorder="1" applyAlignment="1">
      <alignment vertical="center" wrapText="1"/>
    </xf>
    <xf numFmtId="0" fontId="13" fillId="4" borderId="11" xfId="0" applyFont="1" applyFill="1" applyBorder="1" applyAlignment="1">
      <alignment vertical="center" wrapText="1"/>
    </xf>
    <xf numFmtId="0" fontId="13" fillId="4" borderId="7" xfId="0" applyFont="1" applyFill="1" applyBorder="1" applyAlignment="1">
      <alignment vertical="center"/>
    </xf>
    <xf numFmtId="0" fontId="13" fillId="4" borderId="0" xfId="0" applyFont="1" applyFill="1" applyBorder="1" applyAlignment="1">
      <alignment vertical="center"/>
    </xf>
    <xf numFmtId="0" fontId="13" fillId="4" borderId="16" xfId="0" applyFont="1" applyFill="1" applyBorder="1" applyAlignment="1">
      <alignment vertical="center"/>
    </xf>
    <xf numFmtId="0" fontId="5" fillId="4" borderId="0" xfId="0" applyFont="1" applyFill="1" applyAlignment="1">
      <alignment horizontal="right" vertical="center"/>
    </xf>
    <xf numFmtId="0" fontId="13" fillId="4" borderId="0" xfId="0" applyFont="1" applyFill="1" applyAlignment="1"/>
    <xf numFmtId="0" fontId="1" fillId="4" borderId="0" xfId="0" applyFont="1" applyFill="1" applyAlignment="1"/>
    <xf numFmtId="0" fontId="13" fillId="4" borderId="16" xfId="0" applyFont="1" applyFill="1" applyBorder="1" applyAlignment="1">
      <alignment vertical="center" wrapText="1"/>
    </xf>
    <xf numFmtId="0" fontId="13" fillId="4" borderId="0" xfId="0" applyFont="1" applyFill="1" applyBorder="1" applyAlignment="1">
      <alignment vertical="center" wrapText="1"/>
    </xf>
    <xf numFmtId="0" fontId="13" fillId="4" borderId="9" xfId="0" applyFont="1" applyFill="1" applyBorder="1" applyAlignment="1">
      <alignment vertical="center"/>
    </xf>
    <xf numFmtId="0" fontId="16" fillId="4" borderId="0" xfId="0" applyFont="1" applyFill="1" applyAlignment="1">
      <alignment horizontal="center" vertical="center"/>
    </xf>
    <xf numFmtId="0" fontId="16" fillId="4" borderId="0" xfId="0" applyFont="1" applyFill="1" applyAlignment="1">
      <alignment horizontal="center"/>
    </xf>
    <xf numFmtId="0" fontId="12" fillId="4" borderId="16" xfId="0" applyFont="1" applyFill="1" applyBorder="1" applyAlignment="1"/>
    <xf numFmtId="0" fontId="20" fillId="4" borderId="0" xfId="0" applyFont="1" applyFill="1" applyAlignment="1"/>
    <xf numFmtId="0" fontId="18" fillId="4" borderId="0" xfId="0" applyFont="1" applyFill="1" applyAlignment="1">
      <alignment vertical="center"/>
    </xf>
    <xf numFmtId="0" fontId="5" fillId="4" borderId="0" xfId="0" applyFont="1" applyFill="1" applyAlignment="1">
      <alignment horizontal="center" vertical="center"/>
    </xf>
    <xf numFmtId="0" fontId="13" fillId="4" borderId="0" xfId="0" applyFont="1" applyFill="1" applyAlignment="1">
      <alignment horizontal="center" vertical="center"/>
    </xf>
    <xf numFmtId="0" fontId="4" fillId="4" borderId="0" xfId="0" applyFont="1" applyFill="1" applyAlignment="1">
      <alignment horizontal="left" vertical="center"/>
    </xf>
    <xf numFmtId="0" fontId="12" fillId="4" borderId="0" xfId="0" applyFont="1" applyFill="1" applyAlignment="1">
      <alignment vertical="top" wrapText="1"/>
    </xf>
    <xf numFmtId="0" fontId="13" fillId="4" borderId="0" xfId="0" applyFont="1" applyFill="1" applyAlignment="1">
      <alignment vertical="center" wrapText="1"/>
    </xf>
    <xf numFmtId="0" fontId="0" fillId="4" borderId="0" xfId="0" applyFill="1" applyAlignment="1">
      <alignment horizontal="right" vertical="top" wrapText="1"/>
    </xf>
    <xf numFmtId="0" fontId="13" fillId="4" borderId="2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2" xfId="0" applyFont="1" applyFill="1" applyBorder="1" applyAlignment="1">
      <alignment horizontal="center" vertical="center" wrapText="1"/>
    </xf>
    <xf numFmtId="0" fontId="12" fillId="4" borderId="0" xfId="0" applyFont="1" applyFill="1" applyAlignment="1">
      <alignment horizontal="left" vertical="center"/>
    </xf>
    <xf numFmtId="0" fontId="5" fillId="4" borderId="0" xfId="0" applyFont="1" applyFill="1" applyAlignment="1">
      <alignment horizontal="center" vertical="center" wrapText="1"/>
    </xf>
    <xf numFmtId="0" fontId="11" fillId="4" borderId="0" xfId="0" applyFont="1" applyFill="1" applyAlignment="1">
      <alignment horizontal="left" vertical="center"/>
    </xf>
    <xf numFmtId="0" fontId="13" fillId="4" borderId="0" xfId="0" applyFont="1" applyFill="1" applyBorder="1" applyAlignment="1">
      <alignment horizontal="center" vertical="center" wrapText="1"/>
    </xf>
    <xf numFmtId="0" fontId="2" fillId="4" borderId="0" xfId="0" applyFont="1" applyFill="1" applyAlignment="1">
      <alignment horizontal="left" vertical="center"/>
    </xf>
    <xf numFmtId="0" fontId="13" fillId="4" borderId="14" xfId="0" applyFont="1" applyFill="1" applyBorder="1" applyAlignment="1">
      <alignment vertical="center"/>
    </xf>
    <xf numFmtId="0" fontId="13" fillId="4" borderId="15" xfId="0" applyFont="1" applyFill="1" applyBorder="1" applyAlignment="1">
      <alignment horizontal="center" vertical="center" wrapText="1"/>
    </xf>
    <xf numFmtId="0" fontId="13" fillId="4" borderId="10" xfId="0" applyFont="1" applyFill="1" applyBorder="1" applyAlignment="1">
      <alignment vertical="center"/>
    </xf>
    <xf numFmtId="0" fontId="13" fillId="4" borderId="10" xfId="0" applyFont="1" applyFill="1" applyBorder="1" applyAlignment="1">
      <alignment horizontal="center" vertical="center" wrapText="1"/>
    </xf>
    <xf numFmtId="0" fontId="6" fillId="4" borderId="0" xfId="0" applyFont="1" applyFill="1" applyAlignment="1">
      <alignment horizontal="left" vertical="center"/>
    </xf>
    <xf numFmtId="0" fontId="15" fillId="4" borderId="0" xfId="0" applyFont="1" applyFill="1" applyAlignment="1">
      <alignment horizontal="left" vertical="center"/>
    </xf>
    <xf numFmtId="0" fontId="1" fillId="4" borderId="8" xfId="0" applyFont="1" applyFill="1" applyBorder="1" applyAlignment="1">
      <alignment horizontal="center" vertical="center"/>
    </xf>
    <xf numFmtId="0" fontId="13" fillId="4" borderId="7" xfId="0" applyFont="1" applyFill="1" applyBorder="1" applyAlignment="1">
      <alignment horizontal="right" vertical="center" wrapText="1"/>
    </xf>
    <xf numFmtId="0" fontId="13" fillId="4" borderId="8" xfId="0" applyFont="1" applyFill="1" applyBorder="1" applyAlignment="1">
      <alignment horizontal="center" vertical="center"/>
    </xf>
    <xf numFmtId="0" fontId="16" fillId="4" borderId="8" xfId="0" applyFont="1" applyFill="1" applyBorder="1" applyAlignment="1">
      <alignment horizontal="center" vertical="center"/>
    </xf>
    <xf numFmtId="0" fontId="2" fillId="4" borderId="0" xfId="0" applyFont="1" applyFill="1" applyAlignment="1"/>
    <xf numFmtId="0" fontId="1" fillId="4" borderId="0" xfId="0" applyFont="1" applyFill="1" applyAlignment="1">
      <alignment vertical="top" wrapText="1"/>
    </xf>
    <xf numFmtId="0" fontId="1" fillId="4" borderId="0" xfId="0" applyFont="1" applyFill="1" applyBorder="1" applyAlignment="1">
      <alignment vertical="center" wrapText="1"/>
    </xf>
    <xf numFmtId="0" fontId="1" fillId="4" borderId="0" xfId="0" applyFont="1" applyFill="1" applyBorder="1" applyAlignment="1">
      <alignment horizontal="center" vertical="center" wrapText="1"/>
    </xf>
    <xf numFmtId="0" fontId="13" fillId="4" borderId="14" xfId="0" applyFont="1" applyFill="1" applyBorder="1" applyAlignment="1">
      <alignment vertical="center" wrapText="1"/>
    </xf>
    <xf numFmtId="0" fontId="13" fillId="4" borderId="10" xfId="0" applyFont="1" applyFill="1" applyBorder="1" applyAlignment="1">
      <alignment vertical="center" wrapText="1"/>
    </xf>
    <xf numFmtId="0" fontId="2" fillId="4" borderId="8" xfId="0" applyFont="1" applyFill="1" applyBorder="1" applyAlignment="1">
      <alignment horizontal="center" vertical="center"/>
    </xf>
    <xf numFmtId="0" fontId="1" fillId="4" borderId="0" xfId="0" applyFont="1" applyFill="1" applyAlignment="1">
      <alignment horizontal="left" vertical="center"/>
    </xf>
    <xf numFmtId="0" fontId="13" fillId="4" borderId="7" xfId="0" applyFont="1" applyFill="1" applyBorder="1" applyAlignment="1">
      <alignment vertical="center" wrapText="1"/>
    </xf>
    <xf numFmtId="0" fontId="1" fillId="4" borderId="12" xfId="0" applyFont="1" applyFill="1" applyBorder="1" applyAlignment="1">
      <alignment horizontal="center" vertical="center"/>
    </xf>
    <xf numFmtId="0" fontId="13" fillId="4" borderId="13" xfId="0" applyFont="1" applyFill="1" applyBorder="1" applyAlignment="1">
      <alignment vertical="center" wrapText="1"/>
    </xf>
    <xf numFmtId="0" fontId="17" fillId="4" borderId="8" xfId="0" applyFont="1" applyFill="1" applyBorder="1" applyAlignment="1">
      <alignment horizontal="center" vertical="center"/>
    </xf>
    <xf numFmtId="0" fontId="18" fillId="4" borderId="8" xfId="0" applyFont="1" applyFill="1" applyBorder="1" applyAlignment="1">
      <alignment vertical="top" wrapText="1"/>
    </xf>
    <xf numFmtId="0" fontId="13" fillId="4" borderId="8" xfId="0" applyFont="1" applyFill="1" applyBorder="1" applyAlignment="1">
      <alignment vertical="top" wrapText="1"/>
    </xf>
    <xf numFmtId="0" fontId="13" fillId="4" borderId="0" xfId="0" applyFont="1" applyFill="1" applyAlignment="1">
      <alignment vertical="top" wrapText="1"/>
    </xf>
    <xf numFmtId="0" fontId="18" fillId="4" borderId="8" xfId="0" applyFont="1" applyFill="1" applyBorder="1" applyAlignment="1">
      <alignment horizontal="left" vertical="top" wrapText="1"/>
    </xf>
    <xf numFmtId="0" fontId="13" fillId="4" borderId="17" xfId="0" applyFont="1" applyFill="1" applyBorder="1" applyAlignment="1">
      <alignment vertical="top" wrapText="1"/>
    </xf>
    <xf numFmtId="0" fontId="13" fillId="4" borderId="19" xfId="0" applyFont="1" applyFill="1" applyBorder="1" applyAlignment="1">
      <alignment vertical="top" wrapText="1"/>
    </xf>
    <xf numFmtId="0" fontId="13" fillId="4" borderId="12" xfId="0" applyFont="1" applyFill="1" applyBorder="1" applyAlignment="1">
      <alignment vertical="top" wrapText="1"/>
    </xf>
    <xf numFmtId="0" fontId="19" fillId="4" borderId="0" xfId="0" applyFont="1" applyFill="1" applyAlignment="1">
      <alignment horizontal="left" vertical="center"/>
    </xf>
    <xf numFmtId="0" fontId="20" fillId="4" borderId="0" xfId="0" applyFont="1" applyFill="1" applyAlignment="1">
      <alignment vertical="top" wrapText="1"/>
    </xf>
    <xf numFmtId="0" fontId="21" fillId="4" borderId="8" xfId="0" applyFont="1" applyFill="1" applyBorder="1" applyAlignment="1">
      <alignment horizontal="center" vertical="center"/>
    </xf>
    <xf numFmtId="0" fontId="18" fillId="4" borderId="7" xfId="0" applyFont="1" applyFill="1" applyBorder="1" applyAlignment="1">
      <alignment vertical="center" wrapText="1"/>
    </xf>
    <xf numFmtId="0" fontId="21" fillId="4" borderId="12" xfId="0" applyFont="1" applyFill="1" applyBorder="1" applyAlignment="1">
      <alignment horizontal="center" vertical="center"/>
    </xf>
    <xf numFmtId="0" fontId="18" fillId="4" borderId="13" xfId="0" applyFont="1" applyFill="1" applyBorder="1" applyAlignment="1">
      <alignment vertical="center" wrapText="1"/>
    </xf>
    <xf numFmtId="0" fontId="18" fillId="4" borderId="8" xfId="0" applyFont="1" applyFill="1" applyBorder="1" applyAlignment="1">
      <alignment vertical="center" wrapText="1"/>
    </xf>
    <xf numFmtId="0" fontId="22" fillId="4" borderId="8" xfId="0" applyFont="1" applyFill="1" applyBorder="1" applyAlignment="1">
      <alignment horizontal="center" vertical="center"/>
    </xf>
    <xf numFmtId="0" fontId="21" fillId="4" borderId="0" xfId="0" applyFont="1" applyFill="1" applyAlignment="1">
      <alignment horizontal="left" vertical="center"/>
    </xf>
    <xf numFmtId="0" fontId="18" fillId="4" borderId="0" xfId="0" applyFont="1" applyFill="1" applyAlignment="1">
      <alignment vertical="center" wrapText="1"/>
    </xf>
    <xf numFmtId="0" fontId="13" fillId="4" borderId="3" xfId="0" applyFont="1" applyFill="1" applyBorder="1" applyAlignment="1">
      <alignment vertical="center" wrapText="1"/>
    </xf>
    <xf numFmtId="0" fontId="13" fillId="4" borderId="4"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5"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1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0" xfId="0" applyFont="1" applyFill="1" applyBorder="1" applyAlignment="1">
      <alignment horizontal="left" vertical="center"/>
    </xf>
    <xf numFmtId="0" fontId="7" fillId="4" borderId="0" xfId="0" applyFont="1" applyFill="1" applyAlignment="1">
      <alignment horizontal="left" vertical="center"/>
    </xf>
    <xf numFmtId="0" fontId="28" fillId="4" borderId="11" xfId="0" applyFont="1" applyFill="1" applyBorder="1" applyAlignment="1">
      <alignment vertical="center" wrapText="1"/>
    </xf>
    <xf numFmtId="0" fontId="28" fillId="4" borderId="7" xfId="0" applyFont="1" applyFill="1" applyBorder="1" applyAlignment="1">
      <alignment vertical="center"/>
    </xf>
    <xf numFmtId="0" fontId="5" fillId="4" borderId="0" xfId="0" applyFont="1" applyFill="1" applyAlignment="1">
      <alignment horizontal="right" vertical="center" wrapText="1"/>
    </xf>
    <xf numFmtId="0" fontId="13" fillId="4" borderId="0" xfId="0" applyFont="1" applyFill="1" applyAlignment="1">
      <alignment horizontal="right" vertical="center"/>
    </xf>
    <xf numFmtId="0" fontId="12" fillId="4" borderId="0" xfId="0" applyFont="1" applyFill="1" applyAlignment="1">
      <alignment vertical="center"/>
    </xf>
    <xf numFmtId="0" fontId="0" fillId="4" borderId="0" xfId="0" applyFill="1"/>
    <xf numFmtId="0" fontId="28" fillId="4" borderId="1" xfId="0" applyFont="1" applyFill="1" applyBorder="1" applyAlignment="1">
      <alignment vertical="center" wrapText="1"/>
    </xf>
    <xf numFmtId="0" fontId="1" fillId="4" borderId="0" xfId="0" applyFont="1" applyFill="1" applyBorder="1" applyAlignment="1">
      <alignment horizontal="left" vertical="center"/>
    </xf>
    <xf numFmtId="0" fontId="13" fillId="4" borderId="6" xfId="0" applyFont="1" applyFill="1" applyBorder="1" applyAlignment="1">
      <alignment vertical="center" wrapText="1"/>
    </xf>
    <xf numFmtId="0" fontId="13" fillId="4" borderId="6" xfId="0" applyFont="1" applyFill="1" applyBorder="1" applyAlignment="1">
      <alignment horizontal="center" vertical="center" wrapText="1"/>
    </xf>
    <xf numFmtId="0" fontId="28" fillId="4" borderId="5" xfId="0" applyFont="1" applyFill="1" applyBorder="1" applyAlignment="1">
      <alignment horizontal="center" vertical="center"/>
    </xf>
    <xf numFmtId="0" fontId="28" fillId="4" borderId="8" xfId="0" applyFont="1" applyFill="1" applyBorder="1" applyAlignment="1">
      <alignment horizontal="center" vertical="center"/>
    </xf>
    <xf numFmtId="0" fontId="28" fillId="4" borderId="8" xfId="0" applyFont="1" applyFill="1" applyBorder="1" applyAlignment="1">
      <alignment horizontal="center" vertical="center" wrapText="1"/>
    </xf>
    <xf numFmtId="0" fontId="13" fillId="4" borderId="0" xfId="0" applyFont="1" applyFill="1" applyAlignment="1">
      <alignment horizontal="left" vertical="center"/>
    </xf>
    <xf numFmtId="0" fontId="16" fillId="4" borderId="0" xfId="0" applyFont="1" applyFill="1" applyAlignment="1">
      <alignment horizontal="left" vertical="center"/>
    </xf>
    <xf numFmtId="0" fontId="28" fillId="4" borderId="5" xfId="0" applyFont="1" applyFill="1" applyBorder="1" applyAlignment="1">
      <alignment vertical="center" wrapText="1"/>
    </xf>
    <xf numFmtId="0" fontId="0" fillId="4" borderId="6" xfId="0" applyFill="1" applyBorder="1" applyAlignment="1">
      <alignment wrapText="1"/>
    </xf>
    <xf numFmtId="0" fontId="28" fillId="4" borderId="12" xfId="0" applyFont="1" applyFill="1" applyBorder="1" applyAlignment="1">
      <alignment horizontal="center" vertical="center"/>
    </xf>
    <xf numFmtId="0" fontId="12" fillId="4" borderId="0" xfId="0" applyFont="1" applyFill="1" applyAlignment="1">
      <alignment vertical="center" wrapText="1"/>
    </xf>
    <xf numFmtId="0" fontId="13" fillId="4" borderId="0" xfId="0" applyFont="1" applyFill="1" applyBorder="1" applyAlignment="1">
      <alignment horizontal="left" vertical="center"/>
    </xf>
    <xf numFmtId="0" fontId="13" fillId="4" borderId="10" xfId="0" applyFont="1" applyFill="1" applyBorder="1" applyAlignment="1">
      <alignment horizontal="left" vertical="center"/>
    </xf>
    <xf numFmtId="0" fontId="1" fillId="4" borderId="10" xfId="0" applyFont="1" applyFill="1" applyBorder="1" applyAlignment="1">
      <alignment horizontal="left" vertical="center"/>
    </xf>
    <xf numFmtId="0" fontId="13" fillId="4" borderId="20" xfId="0" applyFont="1" applyFill="1" applyBorder="1" applyAlignment="1">
      <alignment vertical="center" wrapText="1"/>
    </xf>
    <xf numFmtId="0" fontId="13" fillId="4" borderId="8" xfId="0" applyFont="1" applyFill="1" applyBorder="1" applyAlignment="1">
      <alignment horizontal="left" vertical="center"/>
    </xf>
    <xf numFmtId="0" fontId="13" fillId="4" borderId="5" xfId="0" applyFont="1" applyFill="1" applyBorder="1" applyAlignment="1">
      <alignment vertical="top" wrapText="1"/>
    </xf>
    <xf numFmtId="0" fontId="0" fillId="4" borderId="7" xfId="0" applyFill="1" applyBorder="1" applyAlignment="1">
      <alignment wrapText="1"/>
    </xf>
    <xf numFmtId="0" fontId="13" fillId="4" borderId="5"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vertical="center" wrapText="1"/>
    </xf>
    <xf numFmtId="0" fontId="0" fillId="4" borderId="6" xfId="0" applyFill="1" applyBorder="1" applyAlignment="1">
      <alignment vertical="center" wrapText="1"/>
    </xf>
    <xf numFmtId="0" fontId="0" fillId="4" borderId="6" xfId="0" applyFill="1" applyBorder="1" applyAlignment="1">
      <alignment vertical="center"/>
    </xf>
    <xf numFmtId="0" fontId="13" fillId="4" borderId="8" xfId="0" applyFont="1" applyFill="1" applyBorder="1" applyAlignment="1">
      <alignment vertical="center" wrapText="1"/>
    </xf>
    <xf numFmtId="0" fontId="9" fillId="4" borderId="8" xfId="0" applyFont="1" applyFill="1" applyBorder="1" applyAlignment="1">
      <alignment horizontal="center" vertical="center"/>
    </xf>
    <xf numFmtId="0" fontId="0" fillId="4" borderId="0" xfId="0" applyFill="1" applyAlignment="1">
      <alignment horizontal="left" vertical="top" wrapText="1"/>
    </xf>
    <xf numFmtId="0" fontId="0" fillId="4" borderId="0" xfId="0" applyFill="1" applyAlignment="1">
      <alignment vertical="top" wrapText="1"/>
    </xf>
    <xf numFmtId="0" fontId="13" fillId="4" borderId="5" xfId="0" applyFont="1" applyFill="1" applyBorder="1" applyAlignment="1">
      <alignment vertical="top" wrapText="1"/>
    </xf>
    <xf numFmtId="0" fontId="0" fillId="4" borderId="7" xfId="0" applyFill="1" applyBorder="1" applyAlignment="1"/>
    <xf numFmtId="0" fontId="18" fillId="4" borderId="17" xfId="0" applyFont="1" applyFill="1" applyBorder="1" applyAlignment="1">
      <alignment horizontal="left" vertical="center"/>
    </xf>
    <xf numFmtId="0" fontId="18" fillId="4" borderId="19" xfId="0" applyFont="1" applyFill="1" applyBorder="1" applyAlignment="1">
      <alignment horizontal="left" vertical="center"/>
    </xf>
    <xf numFmtId="0" fontId="18" fillId="4" borderId="12" xfId="0" applyFont="1" applyFill="1" applyBorder="1" applyAlignment="1">
      <alignment horizontal="left" vertical="center"/>
    </xf>
    <xf numFmtId="0" fontId="0" fillId="4" borderId="7" xfId="0" applyFill="1" applyBorder="1" applyAlignment="1">
      <alignment wrapText="1"/>
    </xf>
    <xf numFmtId="0" fontId="18" fillId="4" borderId="17" xfId="0" applyFont="1" applyFill="1" applyBorder="1" applyAlignment="1">
      <alignment horizontal="left" vertical="center" wrapText="1"/>
    </xf>
    <xf numFmtId="0" fontId="18" fillId="4" borderId="19"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5" fillId="4" borderId="18" xfId="0" applyFont="1" applyFill="1" applyBorder="1" applyAlignment="1">
      <alignment horizontal="right" vertical="center"/>
    </xf>
    <xf numFmtId="0" fontId="17" fillId="4" borderId="17"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12" xfId="0" applyFont="1" applyFill="1" applyBorder="1" applyAlignment="1">
      <alignment horizontal="center" vertical="center"/>
    </xf>
    <xf numFmtId="0" fontId="18" fillId="4" borderId="17" xfId="0" applyFont="1" applyFill="1" applyBorder="1" applyAlignment="1">
      <alignment vertical="top" wrapText="1"/>
    </xf>
    <xf numFmtId="0" fontId="18" fillId="4" borderId="19" xfId="0" applyFont="1" applyFill="1" applyBorder="1" applyAlignment="1">
      <alignment vertical="top" wrapText="1"/>
    </xf>
    <xf numFmtId="0" fontId="18" fillId="4" borderId="12" xfId="0" applyFont="1" applyFill="1" applyBorder="1" applyAlignment="1">
      <alignment vertical="top" wrapText="1"/>
    </xf>
    <xf numFmtId="0" fontId="13" fillId="4" borderId="17" xfId="0" applyFont="1" applyFill="1" applyBorder="1" applyAlignment="1">
      <alignment vertical="center" wrapText="1"/>
    </xf>
    <xf numFmtId="0" fontId="13" fillId="4" borderId="19" xfId="0" applyFont="1" applyFill="1" applyBorder="1" applyAlignment="1">
      <alignment vertical="center" wrapText="1"/>
    </xf>
    <xf numFmtId="0" fontId="13" fillId="4" borderId="12" xfId="0" applyFont="1" applyFill="1" applyBorder="1" applyAlignment="1">
      <alignment vertical="center" wrapText="1"/>
    </xf>
    <xf numFmtId="0" fontId="13" fillId="4" borderId="17" xfId="0" applyFont="1" applyFill="1" applyBorder="1" applyAlignment="1">
      <alignment horizontal="right" vertical="center" wrapText="1"/>
    </xf>
    <xf numFmtId="0" fontId="13" fillId="4" borderId="19"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7" xfId="0" applyFont="1" applyFill="1" applyBorder="1" applyAlignment="1">
      <alignment vertical="top" wrapText="1"/>
    </xf>
    <xf numFmtId="0" fontId="0" fillId="4" borderId="7" xfId="0" applyFill="1" applyBorder="1" applyAlignment="1">
      <alignment vertical="top" wrapText="1"/>
    </xf>
    <xf numFmtId="0" fontId="13" fillId="4" borderId="5" xfId="0" applyFont="1" applyFill="1" applyBorder="1" applyAlignment="1">
      <alignment vertical="center" wrapText="1"/>
    </xf>
    <xf numFmtId="0" fontId="0" fillId="4" borderId="7" xfId="0" applyFill="1" applyBorder="1" applyAlignment="1">
      <alignment vertical="center"/>
    </xf>
    <xf numFmtId="0" fontId="13" fillId="4" borderId="5" xfId="0" applyFont="1" applyFill="1" applyBorder="1" applyAlignment="1">
      <alignment horizontal="left" vertical="center" wrapText="1"/>
    </xf>
    <xf numFmtId="0" fontId="0" fillId="4" borderId="7" xfId="0" applyFill="1" applyBorder="1" applyAlignment="1">
      <alignment vertical="center" wrapText="1"/>
    </xf>
    <xf numFmtId="0" fontId="0" fillId="4" borderId="6" xfId="0" applyFill="1" applyBorder="1" applyAlignment="1">
      <alignment vertical="center" wrapText="1"/>
    </xf>
    <xf numFmtId="0" fontId="16" fillId="4" borderId="5" xfId="0" applyFont="1" applyFill="1" applyBorder="1" applyAlignment="1">
      <alignment horizontal="left" vertical="center"/>
    </xf>
    <xf numFmtId="0" fontId="0" fillId="4" borderId="6" xfId="0" applyFill="1" applyBorder="1" applyAlignment="1">
      <alignment vertical="center"/>
    </xf>
    <xf numFmtId="0" fontId="13" fillId="4" borderId="5" xfId="0" applyFont="1" applyFill="1" applyBorder="1" applyAlignment="1">
      <alignment horizontal="left" vertical="center"/>
    </xf>
    <xf numFmtId="0" fontId="13" fillId="4" borderId="8" xfId="0" applyFont="1" applyFill="1" applyBorder="1" applyAlignment="1">
      <alignment vertical="center" wrapText="1"/>
    </xf>
    <xf numFmtId="0" fontId="0" fillId="4" borderId="8" xfId="0" applyFill="1" applyBorder="1" applyAlignment="1">
      <alignment vertical="center" wrapText="1"/>
    </xf>
    <xf numFmtId="0" fontId="13" fillId="4" borderId="5"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7"/>
  <sheetViews>
    <sheetView tabSelected="1" workbookViewId="0"/>
  </sheetViews>
  <sheetFormatPr defaultRowHeight="13.5"/>
  <cols>
    <col min="1" max="1" width="6.140625" style="38" customWidth="1"/>
    <col min="2" max="2" width="16.28515625" style="38" customWidth="1"/>
    <col min="3" max="3" width="73.140625" style="32" customWidth="1"/>
    <col min="4" max="6" width="11.140625" style="33" customWidth="1"/>
    <col min="7" max="7" width="11.140625" style="11" customWidth="1"/>
    <col min="8" max="256" width="9.140625" style="12"/>
    <col min="257" max="257" width="6.140625" style="12" customWidth="1"/>
    <col min="258" max="258" width="16.28515625" style="12" customWidth="1"/>
    <col min="259" max="259" width="73.140625" style="12" customWidth="1"/>
    <col min="260" max="263" width="9.7109375" style="12" customWidth="1"/>
    <col min="264" max="512" width="9.140625" style="12"/>
    <col min="513" max="513" width="6.140625" style="12" customWidth="1"/>
    <col min="514" max="514" width="16.28515625" style="12" customWidth="1"/>
    <col min="515" max="515" width="73.140625" style="12" customWidth="1"/>
    <col min="516" max="519" width="9.7109375" style="12" customWidth="1"/>
    <col min="520" max="768" width="9.140625" style="12"/>
    <col min="769" max="769" width="6.140625" style="12" customWidth="1"/>
    <col min="770" max="770" width="16.28515625" style="12" customWidth="1"/>
    <col min="771" max="771" width="73.140625" style="12" customWidth="1"/>
    <col min="772" max="775" width="9.7109375" style="12" customWidth="1"/>
    <col min="776" max="1024" width="9.140625" style="12"/>
    <col min="1025" max="1025" width="6.140625" style="12" customWidth="1"/>
    <col min="1026" max="1026" width="16.28515625" style="12" customWidth="1"/>
    <col min="1027" max="1027" width="73.140625" style="12" customWidth="1"/>
    <col min="1028" max="1031" width="9.7109375" style="12" customWidth="1"/>
    <col min="1032" max="1280" width="9.140625" style="12"/>
    <col min="1281" max="1281" width="6.140625" style="12" customWidth="1"/>
    <col min="1282" max="1282" width="16.28515625" style="12" customWidth="1"/>
    <col min="1283" max="1283" width="73.140625" style="12" customWidth="1"/>
    <col min="1284" max="1287" width="9.7109375" style="12" customWidth="1"/>
    <col min="1288" max="1536" width="9.140625" style="12"/>
    <col min="1537" max="1537" width="6.140625" style="12" customWidth="1"/>
    <col min="1538" max="1538" width="16.28515625" style="12" customWidth="1"/>
    <col min="1539" max="1539" width="73.140625" style="12" customWidth="1"/>
    <col min="1540" max="1543" width="9.7109375" style="12" customWidth="1"/>
    <col min="1544" max="1792" width="9.140625" style="12"/>
    <col min="1793" max="1793" width="6.140625" style="12" customWidth="1"/>
    <col min="1794" max="1794" width="16.28515625" style="12" customWidth="1"/>
    <col min="1795" max="1795" width="73.140625" style="12" customWidth="1"/>
    <col min="1796" max="1799" width="9.7109375" style="12" customWidth="1"/>
    <col min="1800" max="2048" width="9.140625" style="12"/>
    <col min="2049" max="2049" width="6.140625" style="12" customWidth="1"/>
    <col min="2050" max="2050" width="16.28515625" style="12" customWidth="1"/>
    <col min="2051" max="2051" width="73.140625" style="12" customWidth="1"/>
    <col min="2052" max="2055" width="9.7109375" style="12" customWidth="1"/>
    <col min="2056" max="2304" width="9.140625" style="12"/>
    <col min="2305" max="2305" width="6.140625" style="12" customWidth="1"/>
    <col min="2306" max="2306" width="16.28515625" style="12" customWidth="1"/>
    <col min="2307" max="2307" width="73.140625" style="12" customWidth="1"/>
    <col min="2308" max="2311" width="9.7109375" style="12" customWidth="1"/>
    <col min="2312" max="2560" width="9.140625" style="12"/>
    <col min="2561" max="2561" width="6.140625" style="12" customWidth="1"/>
    <col min="2562" max="2562" width="16.28515625" style="12" customWidth="1"/>
    <col min="2563" max="2563" width="73.140625" style="12" customWidth="1"/>
    <col min="2564" max="2567" width="9.7109375" style="12" customWidth="1"/>
    <col min="2568" max="2816" width="9.140625" style="12"/>
    <col min="2817" max="2817" width="6.140625" style="12" customWidth="1"/>
    <col min="2818" max="2818" width="16.28515625" style="12" customWidth="1"/>
    <col min="2819" max="2819" width="73.140625" style="12" customWidth="1"/>
    <col min="2820" max="2823" width="9.7109375" style="12" customWidth="1"/>
    <col min="2824" max="3072" width="9.140625" style="12"/>
    <col min="3073" max="3073" width="6.140625" style="12" customWidth="1"/>
    <col min="3074" max="3074" width="16.28515625" style="12" customWidth="1"/>
    <col min="3075" max="3075" width="73.140625" style="12" customWidth="1"/>
    <col min="3076" max="3079" width="9.7109375" style="12" customWidth="1"/>
    <col min="3080" max="3328" width="9.140625" style="12"/>
    <col min="3329" max="3329" width="6.140625" style="12" customWidth="1"/>
    <col min="3330" max="3330" width="16.28515625" style="12" customWidth="1"/>
    <col min="3331" max="3331" width="73.140625" style="12" customWidth="1"/>
    <col min="3332" max="3335" width="9.7109375" style="12" customWidth="1"/>
    <col min="3336" max="3584" width="9.140625" style="12"/>
    <col min="3585" max="3585" width="6.140625" style="12" customWidth="1"/>
    <col min="3586" max="3586" width="16.28515625" style="12" customWidth="1"/>
    <col min="3587" max="3587" width="73.140625" style="12" customWidth="1"/>
    <col min="3588" max="3591" width="9.7109375" style="12" customWidth="1"/>
    <col min="3592" max="3840" width="9.140625" style="12"/>
    <col min="3841" max="3841" width="6.140625" style="12" customWidth="1"/>
    <col min="3842" max="3842" width="16.28515625" style="12" customWidth="1"/>
    <col min="3843" max="3843" width="73.140625" style="12" customWidth="1"/>
    <col min="3844" max="3847" width="9.7109375" style="12" customWidth="1"/>
    <col min="3848" max="4096" width="9.140625" style="12"/>
    <col min="4097" max="4097" width="6.140625" style="12" customWidth="1"/>
    <col min="4098" max="4098" width="16.28515625" style="12" customWidth="1"/>
    <col min="4099" max="4099" width="73.140625" style="12" customWidth="1"/>
    <col min="4100" max="4103" width="9.7109375" style="12" customWidth="1"/>
    <col min="4104" max="4352" width="9.140625" style="12"/>
    <col min="4353" max="4353" width="6.140625" style="12" customWidth="1"/>
    <col min="4354" max="4354" width="16.28515625" style="12" customWidth="1"/>
    <col min="4355" max="4355" width="73.140625" style="12" customWidth="1"/>
    <col min="4356" max="4359" width="9.7109375" style="12" customWidth="1"/>
    <col min="4360" max="4608" width="9.140625" style="12"/>
    <col min="4609" max="4609" width="6.140625" style="12" customWidth="1"/>
    <col min="4610" max="4610" width="16.28515625" style="12" customWidth="1"/>
    <col min="4611" max="4611" width="73.140625" style="12" customWidth="1"/>
    <col min="4612" max="4615" width="9.7109375" style="12" customWidth="1"/>
    <col min="4616" max="4864" width="9.140625" style="12"/>
    <col min="4865" max="4865" width="6.140625" style="12" customWidth="1"/>
    <col min="4866" max="4866" width="16.28515625" style="12" customWidth="1"/>
    <col min="4867" max="4867" width="73.140625" style="12" customWidth="1"/>
    <col min="4868" max="4871" width="9.7109375" style="12" customWidth="1"/>
    <col min="4872" max="5120" width="9.140625" style="12"/>
    <col min="5121" max="5121" width="6.140625" style="12" customWidth="1"/>
    <col min="5122" max="5122" width="16.28515625" style="12" customWidth="1"/>
    <col min="5123" max="5123" width="73.140625" style="12" customWidth="1"/>
    <col min="5124" max="5127" width="9.7109375" style="12" customWidth="1"/>
    <col min="5128" max="5376" width="9.140625" style="12"/>
    <col min="5377" max="5377" width="6.140625" style="12" customWidth="1"/>
    <col min="5378" max="5378" width="16.28515625" style="12" customWidth="1"/>
    <col min="5379" max="5379" width="73.140625" style="12" customWidth="1"/>
    <col min="5380" max="5383" width="9.7109375" style="12" customWidth="1"/>
    <col min="5384" max="5632" width="9.140625" style="12"/>
    <col min="5633" max="5633" width="6.140625" style="12" customWidth="1"/>
    <col min="5634" max="5634" width="16.28515625" style="12" customWidth="1"/>
    <col min="5635" max="5635" width="73.140625" style="12" customWidth="1"/>
    <col min="5636" max="5639" width="9.7109375" style="12" customWidth="1"/>
    <col min="5640" max="5888" width="9.140625" style="12"/>
    <col min="5889" max="5889" width="6.140625" style="12" customWidth="1"/>
    <col min="5890" max="5890" width="16.28515625" style="12" customWidth="1"/>
    <col min="5891" max="5891" width="73.140625" style="12" customWidth="1"/>
    <col min="5892" max="5895" width="9.7109375" style="12" customWidth="1"/>
    <col min="5896" max="6144" width="9.140625" style="12"/>
    <col min="6145" max="6145" width="6.140625" style="12" customWidth="1"/>
    <col min="6146" max="6146" width="16.28515625" style="12" customWidth="1"/>
    <col min="6147" max="6147" width="73.140625" style="12" customWidth="1"/>
    <col min="6148" max="6151" width="9.7109375" style="12" customWidth="1"/>
    <col min="6152" max="6400" width="9.140625" style="12"/>
    <col min="6401" max="6401" width="6.140625" style="12" customWidth="1"/>
    <col min="6402" max="6402" width="16.28515625" style="12" customWidth="1"/>
    <col min="6403" max="6403" width="73.140625" style="12" customWidth="1"/>
    <col min="6404" max="6407" width="9.7109375" style="12" customWidth="1"/>
    <col min="6408" max="6656" width="9.140625" style="12"/>
    <col min="6657" max="6657" width="6.140625" style="12" customWidth="1"/>
    <col min="6658" max="6658" width="16.28515625" style="12" customWidth="1"/>
    <col min="6659" max="6659" width="73.140625" style="12" customWidth="1"/>
    <col min="6660" max="6663" width="9.7109375" style="12" customWidth="1"/>
    <col min="6664" max="6912" width="9.140625" style="12"/>
    <col min="6913" max="6913" width="6.140625" style="12" customWidth="1"/>
    <col min="6914" max="6914" width="16.28515625" style="12" customWidth="1"/>
    <col min="6915" max="6915" width="73.140625" style="12" customWidth="1"/>
    <col min="6916" max="6919" width="9.7109375" style="12" customWidth="1"/>
    <col min="6920" max="7168" width="9.140625" style="12"/>
    <col min="7169" max="7169" width="6.140625" style="12" customWidth="1"/>
    <col min="7170" max="7170" width="16.28515625" style="12" customWidth="1"/>
    <col min="7171" max="7171" width="73.140625" style="12" customWidth="1"/>
    <col min="7172" max="7175" width="9.7109375" style="12" customWidth="1"/>
    <col min="7176" max="7424" width="9.140625" style="12"/>
    <col min="7425" max="7425" width="6.140625" style="12" customWidth="1"/>
    <col min="7426" max="7426" width="16.28515625" style="12" customWidth="1"/>
    <col min="7427" max="7427" width="73.140625" style="12" customWidth="1"/>
    <col min="7428" max="7431" width="9.7109375" style="12" customWidth="1"/>
    <col min="7432" max="7680" width="9.140625" style="12"/>
    <col min="7681" max="7681" width="6.140625" style="12" customWidth="1"/>
    <col min="7682" max="7682" width="16.28515625" style="12" customWidth="1"/>
    <col min="7683" max="7683" width="73.140625" style="12" customWidth="1"/>
    <col min="7684" max="7687" width="9.7109375" style="12" customWidth="1"/>
    <col min="7688" max="7936" width="9.140625" style="12"/>
    <col min="7937" max="7937" width="6.140625" style="12" customWidth="1"/>
    <col min="7938" max="7938" width="16.28515625" style="12" customWidth="1"/>
    <col min="7939" max="7939" width="73.140625" style="12" customWidth="1"/>
    <col min="7940" max="7943" width="9.7109375" style="12" customWidth="1"/>
    <col min="7944" max="8192" width="9.140625" style="12"/>
    <col min="8193" max="8193" width="6.140625" style="12" customWidth="1"/>
    <col min="8194" max="8194" width="16.28515625" style="12" customWidth="1"/>
    <col min="8195" max="8195" width="73.140625" style="12" customWidth="1"/>
    <col min="8196" max="8199" width="9.7109375" style="12" customWidth="1"/>
    <col min="8200" max="8448" width="9.140625" style="12"/>
    <col min="8449" max="8449" width="6.140625" style="12" customWidth="1"/>
    <col min="8450" max="8450" width="16.28515625" style="12" customWidth="1"/>
    <col min="8451" max="8451" width="73.140625" style="12" customWidth="1"/>
    <col min="8452" max="8455" width="9.7109375" style="12" customWidth="1"/>
    <col min="8456" max="8704" width="9.140625" style="12"/>
    <col min="8705" max="8705" width="6.140625" style="12" customWidth="1"/>
    <col min="8706" max="8706" width="16.28515625" style="12" customWidth="1"/>
    <col min="8707" max="8707" width="73.140625" style="12" customWidth="1"/>
    <col min="8708" max="8711" width="9.7109375" style="12" customWidth="1"/>
    <col min="8712" max="8960" width="9.140625" style="12"/>
    <col min="8961" max="8961" width="6.140625" style="12" customWidth="1"/>
    <col min="8962" max="8962" width="16.28515625" style="12" customWidth="1"/>
    <col min="8963" max="8963" width="73.140625" style="12" customWidth="1"/>
    <col min="8964" max="8967" width="9.7109375" style="12" customWidth="1"/>
    <col min="8968" max="9216" width="9.140625" style="12"/>
    <col min="9217" max="9217" width="6.140625" style="12" customWidth="1"/>
    <col min="9218" max="9218" width="16.28515625" style="12" customWidth="1"/>
    <col min="9219" max="9219" width="73.140625" style="12" customWidth="1"/>
    <col min="9220" max="9223" width="9.7109375" style="12" customWidth="1"/>
    <col min="9224" max="9472" width="9.140625" style="12"/>
    <col min="9473" max="9473" width="6.140625" style="12" customWidth="1"/>
    <col min="9474" max="9474" width="16.28515625" style="12" customWidth="1"/>
    <col min="9475" max="9475" width="73.140625" style="12" customWidth="1"/>
    <col min="9476" max="9479" width="9.7109375" style="12" customWidth="1"/>
    <col min="9480" max="9728" width="9.140625" style="12"/>
    <col min="9729" max="9729" width="6.140625" style="12" customWidth="1"/>
    <col min="9730" max="9730" width="16.28515625" style="12" customWidth="1"/>
    <col min="9731" max="9731" width="73.140625" style="12" customWidth="1"/>
    <col min="9732" max="9735" width="9.7109375" style="12" customWidth="1"/>
    <col min="9736" max="9984" width="9.140625" style="12"/>
    <col min="9985" max="9985" width="6.140625" style="12" customWidth="1"/>
    <col min="9986" max="9986" width="16.28515625" style="12" customWidth="1"/>
    <col min="9987" max="9987" width="73.140625" style="12" customWidth="1"/>
    <col min="9988" max="9991" width="9.7109375" style="12" customWidth="1"/>
    <col min="9992" max="10240" width="9.140625" style="12"/>
    <col min="10241" max="10241" width="6.140625" style="12" customWidth="1"/>
    <col min="10242" max="10242" width="16.28515625" style="12" customWidth="1"/>
    <col min="10243" max="10243" width="73.140625" style="12" customWidth="1"/>
    <col min="10244" max="10247" width="9.7109375" style="12" customWidth="1"/>
    <col min="10248" max="10496" width="9.140625" style="12"/>
    <col min="10497" max="10497" width="6.140625" style="12" customWidth="1"/>
    <col min="10498" max="10498" width="16.28515625" style="12" customWidth="1"/>
    <col min="10499" max="10499" width="73.140625" style="12" customWidth="1"/>
    <col min="10500" max="10503" width="9.7109375" style="12" customWidth="1"/>
    <col min="10504" max="10752" width="9.140625" style="12"/>
    <col min="10753" max="10753" width="6.140625" style="12" customWidth="1"/>
    <col min="10754" max="10754" width="16.28515625" style="12" customWidth="1"/>
    <col min="10755" max="10755" width="73.140625" style="12" customWidth="1"/>
    <col min="10756" max="10759" width="9.7109375" style="12" customWidth="1"/>
    <col min="10760" max="11008" width="9.140625" style="12"/>
    <col min="11009" max="11009" width="6.140625" style="12" customWidth="1"/>
    <col min="11010" max="11010" width="16.28515625" style="12" customWidth="1"/>
    <col min="11011" max="11011" width="73.140625" style="12" customWidth="1"/>
    <col min="11012" max="11015" width="9.7109375" style="12" customWidth="1"/>
    <col min="11016" max="11264" width="9.140625" style="12"/>
    <col min="11265" max="11265" width="6.140625" style="12" customWidth="1"/>
    <col min="11266" max="11266" width="16.28515625" style="12" customWidth="1"/>
    <col min="11267" max="11267" width="73.140625" style="12" customWidth="1"/>
    <col min="11268" max="11271" width="9.7109375" style="12" customWidth="1"/>
    <col min="11272" max="11520" width="9.140625" style="12"/>
    <col min="11521" max="11521" width="6.140625" style="12" customWidth="1"/>
    <col min="11522" max="11522" width="16.28515625" style="12" customWidth="1"/>
    <col min="11523" max="11523" width="73.140625" style="12" customWidth="1"/>
    <col min="11524" max="11527" width="9.7109375" style="12" customWidth="1"/>
    <col min="11528" max="11776" width="9.140625" style="12"/>
    <col min="11777" max="11777" width="6.140625" style="12" customWidth="1"/>
    <col min="11778" max="11778" width="16.28515625" style="12" customWidth="1"/>
    <col min="11779" max="11779" width="73.140625" style="12" customWidth="1"/>
    <col min="11780" max="11783" width="9.7109375" style="12" customWidth="1"/>
    <col min="11784" max="12032" width="9.140625" style="12"/>
    <col min="12033" max="12033" width="6.140625" style="12" customWidth="1"/>
    <col min="12034" max="12034" width="16.28515625" style="12" customWidth="1"/>
    <col min="12035" max="12035" width="73.140625" style="12" customWidth="1"/>
    <col min="12036" max="12039" width="9.7109375" style="12" customWidth="1"/>
    <col min="12040" max="12288" width="9.140625" style="12"/>
    <col min="12289" max="12289" width="6.140625" style="12" customWidth="1"/>
    <col min="12290" max="12290" width="16.28515625" style="12" customWidth="1"/>
    <col min="12291" max="12291" width="73.140625" style="12" customWidth="1"/>
    <col min="12292" max="12295" width="9.7109375" style="12" customWidth="1"/>
    <col min="12296" max="12544" width="9.140625" style="12"/>
    <col min="12545" max="12545" width="6.140625" style="12" customWidth="1"/>
    <col min="12546" max="12546" width="16.28515625" style="12" customWidth="1"/>
    <col min="12547" max="12547" width="73.140625" style="12" customWidth="1"/>
    <col min="12548" max="12551" width="9.7109375" style="12" customWidth="1"/>
    <col min="12552" max="12800" width="9.140625" style="12"/>
    <col min="12801" max="12801" width="6.140625" style="12" customWidth="1"/>
    <col min="12802" max="12802" width="16.28515625" style="12" customWidth="1"/>
    <col min="12803" max="12803" width="73.140625" style="12" customWidth="1"/>
    <col min="12804" max="12807" width="9.7109375" style="12" customWidth="1"/>
    <col min="12808" max="13056" width="9.140625" style="12"/>
    <col min="13057" max="13057" width="6.140625" style="12" customWidth="1"/>
    <col min="13058" max="13058" width="16.28515625" style="12" customWidth="1"/>
    <col min="13059" max="13059" width="73.140625" style="12" customWidth="1"/>
    <col min="13060" max="13063" width="9.7109375" style="12" customWidth="1"/>
    <col min="13064" max="13312" width="9.140625" style="12"/>
    <col min="13313" max="13313" width="6.140625" style="12" customWidth="1"/>
    <col min="13314" max="13314" width="16.28515625" style="12" customWidth="1"/>
    <col min="13315" max="13315" width="73.140625" style="12" customWidth="1"/>
    <col min="13316" max="13319" width="9.7109375" style="12" customWidth="1"/>
    <col min="13320" max="13568" width="9.140625" style="12"/>
    <col min="13569" max="13569" width="6.140625" style="12" customWidth="1"/>
    <col min="13570" max="13570" width="16.28515625" style="12" customWidth="1"/>
    <col min="13571" max="13571" width="73.140625" style="12" customWidth="1"/>
    <col min="13572" max="13575" width="9.7109375" style="12" customWidth="1"/>
    <col min="13576" max="13824" width="9.140625" style="12"/>
    <col min="13825" max="13825" width="6.140625" style="12" customWidth="1"/>
    <col min="13826" max="13826" width="16.28515625" style="12" customWidth="1"/>
    <col min="13827" max="13827" width="73.140625" style="12" customWidth="1"/>
    <col min="13828" max="13831" width="9.7109375" style="12" customWidth="1"/>
    <col min="13832" max="14080" width="9.140625" style="12"/>
    <col min="14081" max="14081" width="6.140625" style="12" customWidth="1"/>
    <col min="14082" max="14082" width="16.28515625" style="12" customWidth="1"/>
    <col min="14083" max="14083" width="73.140625" style="12" customWidth="1"/>
    <col min="14084" max="14087" width="9.7109375" style="12" customWidth="1"/>
    <col min="14088" max="14336" width="9.140625" style="12"/>
    <col min="14337" max="14337" width="6.140625" style="12" customWidth="1"/>
    <col min="14338" max="14338" width="16.28515625" style="12" customWidth="1"/>
    <col min="14339" max="14339" width="73.140625" style="12" customWidth="1"/>
    <col min="14340" max="14343" width="9.7109375" style="12" customWidth="1"/>
    <col min="14344" max="14592" width="9.140625" style="12"/>
    <col min="14593" max="14593" width="6.140625" style="12" customWidth="1"/>
    <col min="14594" max="14594" width="16.28515625" style="12" customWidth="1"/>
    <col min="14595" max="14595" width="73.140625" style="12" customWidth="1"/>
    <col min="14596" max="14599" width="9.7109375" style="12" customWidth="1"/>
    <col min="14600" max="14848" width="9.140625" style="12"/>
    <col min="14849" max="14849" width="6.140625" style="12" customWidth="1"/>
    <col min="14850" max="14850" width="16.28515625" style="12" customWidth="1"/>
    <col min="14851" max="14851" width="73.140625" style="12" customWidth="1"/>
    <col min="14852" max="14855" width="9.7109375" style="12" customWidth="1"/>
    <col min="14856" max="15104" width="9.140625" style="12"/>
    <col min="15105" max="15105" width="6.140625" style="12" customWidth="1"/>
    <col min="15106" max="15106" width="16.28515625" style="12" customWidth="1"/>
    <col min="15107" max="15107" width="73.140625" style="12" customWidth="1"/>
    <col min="15108" max="15111" width="9.7109375" style="12" customWidth="1"/>
    <col min="15112" max="15360" width="9.140625" style="12"/>
    <col min="15361" max="15361" width="6.140625" style="12" customWidth="1"/>
    <col min="15362" max="15362" width="16.28515625" style="12" customWidth="1"/>
    <col min="15363" max="15363" width="73.140625" style="12" customWidth="1"/>
    <col min="15364" max="15367" width="9.7109375" style="12" customWidth="1"/>
    <col min="15368" max="15616" width="9.140625" style="12"/>
    <col min="15617" max="15617" width="6.140625" style="12" customWidth="1"/>
    <col min="15618" max="15618" width="16.28515625" style="12" customWidth="1"/>
    <col min="15619" max="15619" width="73.140625" style="12" customWidth="1"/>
    <col min="15620" max="15623" width="9.7109375" style="12" customWidth="1"/>
    <col min="15624" max="15872" width="9.140625" style="12"/>
    <col min="15873" max="15873" width="6.140625" style="12" customWidth="1"/>
    <col min="15874" max="15874" width="16.28515625" style="12" customWidth="1"/>
    <col min="15875" max="15875" width="73.140625" style="12" customWidth="1"/>
    <col min="15876" max="15879" width="9.7109375" style="12" customWidth="1"/>
    <col min="15880" max="16128" width="9.140625" style="12"/>
    <col min="16129" max="16129" width="6.140625" style="12" customWidth="1"/>
    <col min="16130" max="16130" width="16.28515625" style="12" customWidth="1"/>
    <col min="16131" max="16131" width="73.140625" style="12" customWidth="1"/>
    <col min="16132" max="16135" width="9.7109375" style="12" customWidth="1"/>
    <col min="16136" max="16384" width="9.140625" style="12"/>
  </cols>
  <sheetData>
    <row r="1" spans="1:7" ht="21" customHeight="1">
      <c r="A1" s="31" t="s">
        <v>456</v>
      </c>
      <c r="B1" s="31"/>
    </row>
    <row r="2" spans="1:7" ht="21" customHeight="1" thickBot="1">
      <c r="A2" s="34" t="s">
        <v>455</v>
      </c>
      <c r="B2" s="125" t="s">
        <v>14</v>
      </c>
      <c r="C2" s="126"/>
      <c r="E2" s="13"/>
      <c r="F2" s="35"/>
      <c r="G2" s="13"/>
    </row>
    <row r="3" spans="1:7" ht="21" customHeight="1" thickTop="1" thickBot="1">
      <c r="A3" s="34" t="s">
        <v>455</v>
      </c>
      <c r="B3" s="125" t="s">
        <v>9</v>
      </c>
      <c r="C3" s="126"/>
      <c r="D3" s="33" t="s">
        <v>5</v>
      </c>
      <c r="E3" s="36">
        <f>E9+E247+E266+E331+E360+E389</f>
        <v>0</v>
      </c>
      <c r="F3" s="37" t="s">
        <v>6</v>
      </c>
      <c r="G3" s="14">
        <f>G9+G247+G266+G331+G360+G389</f>
        <v>0</v>
      </c>
    </row>
    <row r="4" spans="1:7" ht="21" customHeight="1" thickTop="1">
      <c r="A4" s="34" t="s">
        <v>455</v>
      </c>
      <c r="B4" s="125" t="s">
        <v>11</v>
      </c>
      <c r="C4" s="126"/>
    </row>
    <row r="5" spans="1:7" ht="30" customHeight="1">
      <c r="A5" s="34" t="s">
        <v>455</v>
      </c>
      <c r="B5" s="125" t="s">
        <v>12</v>
      </c>
      <c r="C5" s="126"/>
      <c r="D5" s="11"/>
      <c r="E5" s="11"/>
      <c r="F5" s="11"/>
    </row>
    <row r="6" spans="1:7" ht="30" customHeight="1">
      <c r="A6" s="34" t="s">
        <v>455</v>
      </c>
      <c r="B6" s="125" t="s">
        <v>13</v>
      </c>
      <c r="C6" s="126"/>
      <c r="D6" s="11"/>
      <c r="E6" s="11"/>
      <c r="F6" s="11"/>
    </row>
    <row r="7" spans="1:7" ht="21" customHeight="1">
      <c r="A7" s="34" t="s">
        <v>455</v>
      </c>
      <c r="B7" s="125" t="s">
        <v>10</v>
      </c>
      <c r="C7" s="126"/>
      <c r="D7" s="11"/>
      <c r="E7" s="11"/>
      <c r="F7" s="11"/>
    </row>
    <row r="9" spans="1:7" ht="18" customHeight="1">
      <c r="A9" s="1" t="s">
        <v>15</v>
      </c>
      <c r="B9" s="1"/>
      <c r="C9" s="4"/>
      <c r="D9" s="39" t="s">
        <v>3</v>
      </c>
      <c r="E9" s="118">
        <f>E11+E68+E89+E113+E147+E166+E213+E227</f>
        <v>0</v>
      </c>
      <c r="F9" s="101" t="s">
        <v>6</v>
      </c>
      <c r="G9" s="15">
        <f>G11+G68+G89+G113+G147+G166+G213+G227</f>
        <v>0</v>
      </c>
    </row>
    <row r="10" spans="1:7" ht="13.5" customHeight="1">
      <c r="A10" s="40"/>
      <c r="B10" s="40"/>
      <c r="E10" s="22"/>
      <c r="F10" s="41"/>
      <c r="G10" s="16"/>
    </row>
    <row r="11" spans="1:7" ht="14.25" customHeight="1">
      <c r="A11" s="42" t="s">
        <v>16</v>
      </c>
      <c r="B11" s="42"/>
      <c r="D11" s="39" t="s">
        <v>4</v>
      </c>
      <c r="E11" s="43">
        <f>SUM(F14:F28)+SUM(F32:F48)+SUM(F52:F65)</f>
        <v>0</v>
      </c>
      <c r="F11" s="44" t="s">
        <v>6</v>
      </c>
      <c r="G11" s="17">
        <f>SUM(G14:G28)+SUM(G32:G48)+SUM(G52:G65)</f>
        <v>0</v>
      </c>
    </row>
    <row r="12" spans="1:7" ht="13.5" customHeight="1">
      <c r="A12" s="42"/>
      <c r="B12" s="42"/>
      <c r="E12" s="45"/>
      <c r="F12" s="46"/>
      <c r="G12" s="16"/>
    </row>
    <row r="13" spans="1:7" ht="19.5" customHeight="1">
      <c r="A13" s="90" t="s">
        <v>17</v>
      </c>
      <c r="B13" s="89"/>
      <c r="C13" s="89"/>
      <c r="D13" s="2" t="s">
        <v>0</v>
      </c>
      <c r="E13" s="2" t="s">
        <v>1</v>
      </c>
      <c r="F13" s="2" t="s">
        <v>2</v>
      </c>
      <c r="G13" s="12"/>
    </row>
    <row r="14" spans="1:7" s="19" customFormat="1" ht="13.5" customHeight="1">
      <c r="A14" s="49"/>
      <c r="B14" s="127" t="s">
        <v>18</v>
      </c>
      <c r="C14" s="149"/>
      <c r="D14" s="61"/>
      <c r="E14" s="61"/>
      <c r="F14" s="50" t="str">
        <f>IF(A14=1,1*D14*E14,"－")</f>
        <v>－</v>
      </c>
      <c r="G14" s="18" t="str">
        <f>IF(A14=1,1*D14*2,"－")</f>
        <v>－</v>
      </c>
    </row>
    <row r="15" spans="1:7" s="19" customFormat="1" ht="30" customHeight="1">
      <c r="A15" s="62"/>
      <c r="B15" s="127" t="s">
        <v>19</v>
      </c>
      <c r="C15" s="149"/>
      <c r="D15" s="63"/>
      <c r="E15" s="63"/>
      <c r="F15" s="50" t="str">
        <f t="shared" ref="F15:F28" si="0">IF(A15=1,1*D15*E15,"－")</f>
        <v>－</v>
      </c>
      <c r="G15" s="18" t="str">
        <f t="shared" ref="G15:G28" si="1">IF(A15=1,1*D15*2,"－")</f>
        <v>－</v>
      </c>
    </row>
    <row r="16" spans="1:7" s="19" customFormat="1" ht="13.5" customHeight="1">
      <c r="A16" s="62"/>
      <c r="B16" s="127" t="s">
        <v>20</v>
      </c>
      <c r="C16" s="149"/>
      <c r="D16" s="63"/>
      <c r="E16" s="63"/>
      <c r="F16" s="50" t="str">
        <f t="shared" si="0"/>
        <v>－</v>
      </c>
      <c r="G16" s="18" t="str">
        <f t="shared" si="1"/>
        <v>－</v>
      </c>
    </row>
    <row r="17" spans="1:7" s="19" customFormat="1" ht="13.5" customHeight="1">
      <c r="A17" s="62"/>
      <c r="B17" s="127" t="s">
        <v>21</v>
      </c>
      <c r="C17" s="149"/>
      <c r="D17" s="63"/>
      <c r="E17" s="63"/>
      <c r="F17" s="50" t="str">
        <f t="shared" si="0"/>
        <v>－</v>
      </c>
      <c r="G17" s="18" t="str">
        <f t="shared" si="1"/>
        <v>－</v>
      </c>
    </row>
    <row r="18" spans="1:7" s="19" customFormat="1" ht="13.5" customHeight="1">
      <c r="A18" s="62"/>
      <c r="B18" s="127" t="s">
        <v>22</v>
      </c>
      <c r="C18" s="149"/>
      <c r="D18" s="63"/>
      <c r="E18" s="63"/>
      <c r="F18" s="50" t="str">
        <f t="shared" si="0"/>
        <v>－</v>
      </c>
      <c r="G18" s="18" t="str">
        <f t="shared" si="1"/>
        <v>－</v>
      </c>
    </row>
    <row r="19" spans="1:7" s="19" customFormat="1" ht="13.5" customHeight="1">
      <c r="A19" s="62"/>
      <c r="B19" s="127" t="s">
        <v>23</v>
      </c>
      <c r="C19" s="149"/>
      <c r="D19" s="63"/>
      <c r="E19" s="63"/>
      <c r="F19" s="50" t="str">
        <f t="shared" si="0"/>
        <v>－</v>
      </c>
      <c r="G19" s="18" t="str">
        <f t="shared" si="1"/>
        <v>－</v>
      </c>
    </row>
    <row r="20" spans="1:7" s="19" customFormat="1" ht="30" customHeight="1">
      <c r="A20" s="62"/>
      <c r="B20" s="127" t="s">
        <v>24</v>
      </c>
      <c r="C20" s="149"/>
      <c r="D20" s="63"/>
      <c r="E20" s="63"/>
      <c r="F20" s="50" t="str">
        <f t="shared" si="0"/>
        <v>－</v>
      </c>
      <c r="G20" s="18" t="str">
        <f t="shared" si="1"/>
        <v>－</v>
      </c>
    </row>
    <row r="21" spans="1:7" s="19" customFormat="1" ht="13.5" customHeight="1">
      <c r="A21" s="62"/>
      <c r="B21" s="127" t="s">
        <v>25</v>
      </c>
      <c r="C21" s="149"/>
      <c r="D21" s="63"/>
      <c r="E21" s="63"/>
      <c r="F21" s="50" t="str">
        <f t="shared" si="0"/>
        <v>－</v>
      </c>
      <c r="G21" s="18" t="str">
        <f t="shared" si="1"/>
        <v>－</v>
      </c>
    </row>
    <row r="22" spans="1:7" s="19" customFormat="1" ht="13.5" customHeight="1">
      <c r="A22" s="62"/>
      <c r="B22" s="127" t="s">
        <v>26</v>
      </c>
      <c r="C22" s="149"/>
      <c r="D22" s="63"/>
      <c r="E22" s="63"/>
      <c r="F22" s="50" t="str">
        <f t="shared" si="0"/>
        <v>－</v>
      </c>
      <c r="G22" s="18" t="str">
        <f t="shared" si="1"/>
        <v>－</v>
      </c>
    </row>
    <row r="23" spans="1:7" s="19" customFormat="1" ht="13.5" customHeight="1">
      <c r="A23" s="62"/>
      <c r="B23" s="127" t="s">
        <v>27</v>
      </c>
      <c r="C23" s="149"/>
      <c r="D23" s="63"/>
      <c r="E23" s="63"/>
      <c r="F23" s="50" t="str">
        <f t="shared" si="0"/>
        <v>－</v>
      </c>
      <c r="G23" s="18" t="str">
        <f t="shared" si="1"/>
        <v>－</v>
      </c>
    </row>
    <row r="24" spans="1:7" s="19" customFormat="1" ht="13.5" customHeight="1">
      <c r="A24" s="62"/>
      <c r="B24" s="127" t="s">
        <v>28</v>
      </c>
      <c r="C24" s="149"/>
      <c r="D24" s="63"/>
      <c r="E24" s="63"/>
      <c r="F24" s="50" t="str">
        <f>IF(A24=1,1*D24*E24,"－")</f>
        <v>－</v>
      </c>
      <c r="G24" s="18" t="str">
        <f>IF(A24=1,1*D24*2,"－")</f>
        <v>－</v>
      </c>
    </row>
    <row r="25" spans="1:7" s="19" customFormat="1" ht="27" customHeight="1">
      <c r="A25" s="62"/>
      <c r="B25" s="127" t="s">
        <v>29</v>
      </c>
      <c r="C25" s="149"/>
      <c r="D25" s="63"/>
      <c r="E25" s="63"/>
      <c r="F25" s="50" t="str">
        <f>IF(A25=1,1*D25*E25,"－")</f>
        <v>－</v>
      </c>
      <c r="G25" s="18" t="str">
        <f>IF(A25=1,1*D25*2,"－")</f>
        <v>－</v>
      </c>
    </row>
    <row r="26" spans="1:7" s="19" customFormat="1" ht="13.5" customHeight="1">
      <c r="A26" s="62"/>
      <c r="B26" s="127" t="s">
        <v>30</v>
      </c>
      <c r="C26" s="149"/>
      <c r="D26" s="63"/>
      <c r="E26" s="63"/>
      <c r="F26" s="50" t="str">
        <f>IF(A26=1,1*D26*E26,"－")</f>
        <v>－</v>
      </c>
      <c r="G26" s="18" t="str">
        <f>IF(A26=1,1*D26*2,"－")</f>
        <v>－</v>
      </c>
    </row>
    <row r="27" spans="1:7" s="19" customFormat="1" ht="13.5" customHeight="1">
      <c r="A27" s="62"/>
      <c r="B27" s="127"/>
      <c r="C27" s="150"/>
      <c r="D27" s="63"/>
      <c r="E27" s="63"/>
      <c r="F27" s="50" t="str">
        <f t="shared" si="0"/>
        <v>－</v>
      </c>
      <c r="G27" s="18" t="str">
        <f t="shared" si="1"/>
        <v>－</v>
      </c>
    </row>
    <row r="28" spans="1:7" s="19" customFormat="1" ht="13.5" customHeight="1">
      <c r="A28" s="62"/>
      <c r="B28" s="127"/>
      <c r="C28" s="150"/>
      <c r="D28" s="63"/>
      <c r="E28" s="63"/>
      <c r="F28" s="50" t="str">
        <f t="shared" si="0"/>
        <v>－</v>
      </c>
      <c r="G28" s="18" t="str">
        <f t="shared" si="1"/>
        <v>－</v>
      </c>
    </row>
    <row r="29" spans="1:7" ht="13.5" customHeight="1">
      <c r="A29" s="47" t="s">
        <v>31</v>
      </c>
      <c r="B29" s="48"/>
      <c r="G29" s="12"/>
    </row>
    <row r="30" spans="1:7" ht="13.5" customHeight="1">
      <c r="A30" s="42"/>
      <c r="B30" s="42"/>
      <c r="D30" s="22"/>
      <c r="E30" s="22"/>
      <c r="F30" s="41"/>
      <c r="G30" s="12"/>
    </row>
    <row r="31" spans="1:7" ht="19.5" customHeight="1">
      <c r="A31" s="90" t="s">
        <v>32</v>
      </c>
      <c r="B31" s="90"/>
      <c r="C31" s="90"/>
      <c r="D31" s="2" t="s">
        <v>0</v>
      </c>
      <c r="E31" s="2" t="s">
        <v>1</v>
      </c>
      <c r="F31" s="2" t="s">
        <v>2</v>
      </c>
      <c r="G31" s="12"/>
    </row>
    <row r="32" spans="1:7" s="19" customFormat="1" ht="13.5" customHeight="1">
      <c r="A32" s="49"/>
      <c r="B32" s="127" t="s">
        <v>33</v>
      </c>
      <c r="C32" s="132"/>
      <c r="D32" s="123"/>
      <c r="E32" s="123"/>
      <c r="F32" s="50" t="str">
        <f t="shared" ref="F32:F48" si="2">IF(A32=1,1*D32*E32,"－")</f>
        <v>－</v>
      </c>
      <c r="G32" s="18" t="str">
        <f t="shared" ref="G32:G48" si="3">IF(A32=1,1*D32*2,"－")</f>
        <v>－</v>
      </c>
    </row>
    <row r="33" spans="1:7" s="19" customFormat="1" ht="13.5" customHeight="1">
      <c r="A33" s="49"/>
      <c r="B33" s="127" t="s">
        <v>34</v>
      </c>
      <c r="C33" s="132"/>
      <c r="D33" s="123"/>
      <c r="E33" s="123"/>
      <c r="F33" s="50" t="str">
        <f t="shared" si="2"/>
        <v>－</v>
      </c>
      <c r="G33" s="18" t="str">
        <f t="shared" si="3"/>
        <v>－</v>
      </c>
    </row>
    <row r="34" spans="1:7" s="19" customFormat="1" ht="13.5" customHeight="1">
      <c r="A34" s="49"/>
      <c r="B34" s="127" t="s">
        <v>35</v>
      </c>
      <c r="C34" s="132"/>
      <c r="D34" s="123"/>
      <c r="E34" s="123"/>
      <c r="F34" s="50" t="str">
        <f t="shared" si="2"/>
        <v>－</v>
      </c>
      <c r="G34" s="18" t="str">
        <f t="shared" si="3"/>
        <v>－</v>
      </c>
    </row>
    <row r="35" spans="1:7" s="19" customFormat="1" ht="27" customHeight="1">
      <c r="A35" s="49"/>
      <c r="B35" s="127" t="s">
        <v>36</v>
      </c>
      <c r="C35" s="132"/>
      <c r="D35" s="123"/>
      <c r="E35" s="123"/>
      <c r="F35" s="50" t="str">
        <f t="shared" si="2"/>
        <v>－</v>
      </c>
      <c r="G35" s="18" t="str">
        <f t="shared" si="3"/>
        <v>－</v>
      </c>
    </row>
    <row r="36" spans="1:7" s="19" customFormat="1" ht="13.5" customHeight="1">
      <c r="A36" s="49"/>
      <c r="B36" s="127" t="s">
        <v>285</v>
      </c>
      <c r="C36" s="132"/>
      <c r="D36" s="123"/>
      <c r="E36" s="123"/>
      <c r="F36" s="50" t="str">
        <f t="shared" si="2"/>
        <v>－</v>
      </c>
      <c r="G36" s="18" t="str">
        <f t="shared" si="3"/>
        <v>－</v>
      </c>
    </row>
    <row r="37" spans="1:7" s="19" customFormat="1" ht="27.75" customHeight="1">
      <c r="A37" s="49"/>
      <c r="B37" s="127" t="s">
        <v>37</v>
      </c>
      <c r="C37" s="132"/>
      <c r="D37" s="123"/>
      <c r="E37" s="123"/>
      <c r="F37" s="50" t="str">
        <f t="shared" si="2"/>
        <v>－</v>
      </c>
      <c r="G37" s="18" t="str">
        <f t="shared" si="3"/>
        <v>－</v>
      </c>
    </row>
    <row r="38" spans="1:7" s="19" customFormat="1" ht="27" customHeight="1">
      <c r="A38" s="49"/>
      <c r="B38" s="127" t="s">
        <v>38</v>
      </c>
      <c r="C38" s="132"/>
      <c r="D38" s="123"/>
      <c r="E38" s="123"/>
      <c r="F38" s="50" t="str">
        <f t="shared" si="2"/>
        <v>－</v>
      </c>
      <c r="G38" s="18" t="str">
        <f t="shared" si="3"/>
        <v>－</v>
      </c>
    </row>
    <row r="39" spans="1:7" s="19" customFormat="1" ht="13.5" customHeight="1">
      <c r="A39" s="49"/>
      <c r="B39" s="127" t="s">
        <v>39</v>
      </c>
      <c r="C39" s="132"/>
      <c r="D39" s="123"/>
      <c r="E39" s="123"/>
      <c r="F39" s="50" t="str">
        <f t="shared" si="2"/>
        <v>－</v>
      </c>
      <c r="G39" s="18" t="str">
        <f t="shared" si="3"/>
        <v>－</v>
      </c>
    </row>
    <row r="40" spans="1:7" s="19" customFormat="1" ht="13.5" customHeight="1">
      <c r="A40" s="51"/>
      <c r="B40" s="127" t="s">
        <v>40</v>
      </c>
      <c r="C40" s="132"/>
      <c r="D40" s="123"/>
      <c r="E40" s="123"/>
      <c r="F40" s="50" t="str">
        <f>IF(A40=1,1*D40*E40,"－")</f>
        <v>－</v>
      </c>
      <c r="G40" s="18" t="str">
        <f>IF(A40=1,1*D40*2,"－")</f>
        <v>－</v>
      </c>
    </row>
    <row r="41" spans="1:7" s="19" customFormat="1" ht="27.75" customHeight="1">
      <c r="A41" s="51"/>
      <c r="B41" s="127" t="s">
        <v>41</v>
      </c>
      <c r="C41" s="132"/>
      <c r="D41" s="123"/>
      <c r="E41" s="123"/>
      <c r="F41" s="50" t="str">
        <f t="shared" si="2"/>
        <v>－</v>
      </c>
      <c r="G41" s="18" t="str">
        <f t="shared" si="3"/>
        <v>－</v>
      </c>
    </row>
    <row r="42" spans="1:7" s="19" customFormat="1" ht="13.5" customHeight="1">
      <c r="A42" s="51"/>
      <c r="B42" s="127" t="s">
        <v>42</v>
      </c>
      <c r="C42" s="132"/>
      <c r="D42" s="123"/>
      <c r="E42" s="123"/>
      <c r="F42" s="50" t="str">
        <f t="shared" si="2"/>
        <v>－</v>
      </c>
      <c r="G42" s="18" t="str">
        <f t="shared" si="3"/>
        <v>－</v>
      </c>
    </row>
    <row r="43" spans="1:7" s="19" customFormat="1" ht="40.5" customHeight="1">
      <c r="A43" s="51"/>
      <c r="B43" s="127" t="s">
        <v>43</v>
      </c>
      <c r="C43" s="132"/>
      <c r="D43" s="123"/>
      <c r="E43" s="123"/>
      <c r="F43" s="50" t="str">
        <f>IF(A43=1,1*D43*E43,"－")</f>
        <v>－</v>
      </c>
      <c r="G43" s="18" t="str">
        <f>IF(A43=1,1*D43*2,"－")</f>
        <v>－</v>
      </c>
    </row>
    <row r="44" spans="1:7" s="19" customFormat="1" ht="13.5" customHeight="1">
      <c r="A44" s="51"/>
      <c r="B44" s="127" t="s">
        <v>44</v>
      </c>
      <c r="C44" s="132"/>
      <c r="D44" s="123"/>
      <c r="E44" s="123"/>
      <c r="F44" s="50" t="str">
        <f t="shared" si="2"/>
        <v>－</v>
      </c>
      <c r="G44" s="18" t="str">
        <f t="shared" si="3"/>
        <v>－</v>
      </c>
    </row>
    <row r="45" spans="1:7" s="19" customFormat="1" ht="13.5" customHeight="1">
      <c r="A45" s="51"/>
      <c r="B45" s="127" t="s">
        <v>45</v>
      </c>
      <c r="C45" s="132"/>
      <c r="D45" s="123"/>
      <c r="E45" s="123"/>
      <c r="F45" s="50" t="str">
        <f t="shared" si="2"/>
        <v>－</v>
      </c>
      <c r="G45" s="18" t="str">
        <f t="shared" si="3"/>
        <v>－</v>
      </c>
    </row>
    <row r="46" spans="1:7" s="19" customFormat="1" ht="13.5" customHeight="1">
      <c r="A46" s="51"/>
      <c r="B46" s="127" t="s">
        <v>46</v>
      </c>
      <c r="C46" s="132"/>
      <c r="D46" s="123"/>
      <c r="E46" s="123"/>
      <c r="F46" s="50" t="str">
        <f t="shared" si="2"/>
        <v>－</v>
      </c>
      <c r="G46" s="18" t="str">
        <f t="shared" si="3"/>
        <v>－</v>
      </c>
    </row>
    <row r="47" spans="1:7" s="19" customFormat="1" ht="13.5" customHeight="1">
      <c r="A47" s="52"/>
      <c r="B47" s="127"/>
      <c r="C47" s="132"/>
      <c r="D47" s="123"/>
      <c r="E47" s="123"/>
      <c r="F47" s="50" t="str">
        <f t="shared" si="2"/>
        <v>－</v>
      </c>
      <c r="G47" s="18" t="str">
        <f t="shared" si="3"/>
        <v>－</v>
      </c>
    </row>
    <row r="48" spans="1:7" s="19" customFormat="1" ht="13.5" customHeight="1">
      <c r="A48" s="52"/>
      <c r="B48" s="127"/>
      <c r="C48" s="132"/>
      <c r="D48" s="123"/>
      <c r="E48" s="123"/>
      <c r="F48" s="50" t="str">
        <f t="shared" si="2"/>
        <v>－</v>
      </c>
      <c r="G48" s="18" t="str">
        <f t="shared" si="3"/>
        <v>－</v>
      </c>
    </row>
    <row r="49" spans="1:7" ht="13.5" customHeight="1">
      <c r="A49" s="47" t="s">
        <v>31</v>
      </c>
      <c r="B49" s="48"/>
      <c r="G49" s="12"/>
    </row>
    <row r="50" spans="1:7" s="20" customFormat="1" ht="13.5" customHeight="1">
      <c r="A50" s="53"/>
      <c r="B50" s="53"/>
      <c r="C50" s="54"/>
      <c r="D50" s="55"/>
      <c r="E50" s="55"/>
      <c r="F50" s="56"/>
    </row>
    <row r="51" spans="1:7" ht="19.5" customHeight="1">
      <c r="A51" s="90" t="s">
        <v>47</v>
      </c>
      <c r="B51" s="90"/>
      <c r="C51" s="90"/>
      <c r="D51" s="2" t="s">
        <v>0</v>
      </c>
      <c r="E51" s="2" t="s">
        <v>1</v>
      </c>
      <c r="F51" s="2" t="s">
        <v>2</v>
      </c>
      <c r="G51" s="12"/>
    </row>
    <row r="52" spans="1:7" ht="30" customHeight="1">
      <c r="A52" s="49"/>
      <c r="B52" s="127" t="s">
        <v>48</v>
      </c>
      <c r="C52" s="132"/>
      <c r="D52" s="123"/>
      <c r="E52" s="123"/>
      <c r="F52" s="50" t="str">
        <f t="shared" ref="F52:F65" si="4">IF(A52=1,1*D52*E52,"－")</f>
        <v>－</v>
      </c>
      <c r="G52" s="18" t="str">
        <f t="shared" ref="G52:G65" si="5">IF(A52=1,1*D52*2,"－")</f>
        <v>－</v>
      </c>
    </row>
    <row r="53" spans="1:7" ht="12.75" customHeight="1">
      <c r="A53" s="49"/>
      <c r="B53" s="127" t="s">
        <v>49</v>
      </c>
      <c r="C53" s="132"/>
      <c r="D53" s="123"/>
      <c r="E53" s="123"/>
      <c r="F53" s="50" t="str">
        <f t="shared" si="4"/>
        <v>－</v>
      </c>
      <c r="G53" s="18" t="str">
        <f t="shared" si="5"/>
        <v>－</v>
      </c>
    </row>
    <row r="54" spans="1:7" ht="13.5" customHeight="1">
      <c r="A54" s="49"/>
      <c r="B54" s="127" t="s">
        <v>50</v>
      </c>
      <c r="C54" s="132"/>
      <c r="D54" s="123"/>
      <c r="E54" s="123"/>
      <c r="F54" s="50" t="str">
        <f t="shared" si="4"/>
        <v>－</v>
      </c>
      <c r="G54" s="18" t="str">
        <f t="shared" si="5"/>
        <v>－</v>
      </c>
    </row>
    <row r="55" spans="1:7" ht="12.75" customHeight="1">
      <c r="A55" s="49"/>
      <c r="B55" s="127" t="s">
        <v>51</v>
      </c>
      <c r="C55" s="132"/>
      <c r="D55" s="123"/>
      <c r="E55" s="123"/>
      <c r="F55" s="50" t="str">
        <f t="shared" si="4"/>
        <v>－</v>
      </c>
      <c r="G55" s="18" t="str">
        <f t="shared" si="5"/>
        <v>－</v>
      </c>
    </row>
    <row r="56" spans="1:7" ht="27" customHeight="1">
      <c r="A56" s="49"/>
      <c r="B56" s="127" t="s">
        <v>52</v>
      </c>
      <c r="C56" s="132"/>
      <c r="D56" s="123"/>
      <c r="E56" s="123"/>
      <c r="F56" s="50" t="str">
        <f t="shared" si="4"/>
        <v>－</v>
      </c>
      <c r="G56" s="18" t="str">
        <f t="shared" si="5"/>
        <v>－</v>
      </c>
    </row>
    <row r="57" spans="1:7" ht="13.5" customHeight="1">
      <c r="A57" s="49"/>
      <c r="B57" s="127" t="s">
        <v>53</v>
      </c>
      <c r="C57" s="132"/>
      <c r="D57" s="123"/>
      <c r="E57" s="123"/>
      <c r="F57" s="50" t="str">
        <f t="shared" si="4"/>
        <v>－</v>
      </c>
      <c r="G57" s="18" t="str">
        <f t="shared" si="5"/>
        <v>－</v>
      </c>
    </row>
    <row r="58" spans="1:7" ht="13.5" customHeight="1">
      <c r="A58" s="49"/>
      <c r="B58" s="127" t="s">
        <v>54</v>
      </c>
      <c r="C58" s="149"/>
      <c r="D58" s="123"/>
      <c r="E58" s="123"/>
      <c r="F58" s="50" t="str">
        <f t="shared" si="4"/>
        <v>－</v>
      </c>
      <c r="G58" s="18" t="str">
        <f t="shared" si="5"/>
        <v>－</v>
      </c>
    </row>
    <row r="59" spans="1:7" ht="13.5" customHeight="1">
      <c r="A59" s="49"/>
      <c r="B59" s="127" t="s">
        <v>55</v>
      </c>
      <c r="C59" s="149"/>
      <c r="D59" s="123"/>
      <c r="E59" s="123"/>
      <c r="F59" s="50" t="str">
        <f t="shared" si="4"/>
        <v>－</v>
      </c>
      <c r="G59" s="18" t="str">
        <f t="shared" si="5"/>
        <v>－</v>
      </c>
    </row>
    <row r="60" spans="1:7" ht="13.5" customHeight="1">
      <c r="A60" s="49"/>
      <c r="B60" s="127" t="s">
        <v>56</v>
      </c>
      <c r="C60" s="149"/>
      <c r="D60" s="123"/>
      <c r="E60" s="123"/>
      <c r="F60" s="50" t="str">
        <f t="shared" si="4"/>
        <v>－</v>
      </c>
      <c r="G60" s="18" t="str">
        <f t="shared" si="5"/>
        <v>－</v>
      </c>
    </row>
    <row r="61" spans="1:7" ht="12.75" customHeight="1">
      <c r="A61" s="49"/>
      <c r="B61" s="127" t="s">
        <v>57</v>
      </c>
      <c r="C61" s="149"/>
      <c r="D61" s="123"/>
      <c r="E61" s="123"/>
      <c r="F61" s="50" t="str">
        <f t="shared" si="4"/>
        <v>－</v>
      </c>
      <c r="G61" s="18" t="str">
        <f t="shared" si="5"/>
        <v>－</v>
      </c>
    </row>
    <row r="62" spans="1:7" ht="13.5" customHeight="1">
      <c r="A62" s="49"/>
      <c r="B62" s="127" t="s">
        <v>58</v>
      </c>
      <c r="C62" s="149"/>
      <c r="D62" s="123"/>
      <c r="E62" s="123"/>
      <c r="F62" s="50" t="str">
        <f>IF(A62=1,1*D62*E62,"－")</f>
        <v>－</v>
      </c>
      <c r="G62" s="18" t="str">
        <f>IF(A62=1,1*D62*2,"－")</f>
        <v>－</v>
      </c>
    </row>
    <row r="63" spans="1:7" ht="13.5" customHeight="1">
      <c r="A63" s="49"/>
      <c r="B63" s="127" t="s">
        <v>59</v>
      </c>
      <c r="C63" s="149"/>
      <c r="D63" s="123"/>
      <c r="E63" s="123"/>
      <c r="F63" s="50" t="str">
        <f>IF(A63=1,1*D63*E63,"－")</f>
        <v>－</v>
      </c>
      <c r="G63" s="18" t="str">
        <f>IF(A63=1,1*D63*2,"－")</f>
        <v>－</v>
      </c>
    </row>
    <row r="64" spans="1:7" ht="12.75" customHeight="1">
      <c r="A64" s="49"/>
      <c r="B64" s="127"/>
      <c r="C64" s="132"/>
      <c r="D64" s="123"/>
      <c r="E64" s="123"/>
      <c r="F64" s="50" t="str">
        <f t="shared" si="4"/>
        <v>－</v>
      </c>
      <c r="G64" s="18" t="str">
        <f t="shared" si="5"/>
        <v>－</v>
      </c>
    </row>
    <row r="65" spans="1:7" ht="12.75" customHeight="1">
      <c r="A65" s="49"/>
      <c r="B65" s="127"/>
      <c r="C65" s="132"/>
      <c r="D65" s="123"/>
      <c r="E65" s="123"/>
      <c r="F65" s="50" t="str">
        <f t="shared" si="4"/>
        <v>－</v>
      </c>
      <c r="G65" s="18" t="str">
        <f t="shared" si="5"/>
        <v>－</v>
      </c>
    </row>
    <row r="66" spans="1:7" ht="12.75" customHeight="1">
      <c r="A66" s="47" t="s">
        <v>31</v>
      </c>
      <c r="B66" s="48"/>
      <c r="G66" s="12"/>
    </row>
    <row r="67" spans="1:7" ht="12.75" customHeight="1">
      <c r="A67" s="42"/>
      <c r="B67" s="42"/>
      <c r="E67" s="22"/>
      <c r="F67" s="41"/>
      <c r="G67" s="16"/>
    </row>
    <row r="68" spans="1:7" ht="14.25" customHeight="1">
      <c r="A68" s="42" t="s">
        <v>60</v>
      </c>
      <c r="B68" s="42"/>
      <c r="D68" s="39" t="s">
        <v>4</v>
      </c>
      <c r="E68" s="57">
        <f>SUM(F71:F86)</f>
        <v>0</v>
      </c>
      <c r="F68" s="44" t="s">
        <v>6</v>
      </c>
      <c r="G68" s="21">
        <f>SUM(G71:G86)</f>
        <v>0</v>
      </c>
    </row>
    <row r="69" spans="1:7" ht="13.5" customHeight="1">
      <c r="A69" s="42"/>
      <c r="B69" s="42"/>
      <c r="E69" s="58"/>
      <c r="F69" s="46"/>
      <c r="G69" s="22"/>
    </row>
    <row r="70" spans="1:7" ht="19.5" customHeight="1">
      <c r="A70" s="90" t="s">
        <v>17</v>
      </c>
      <c r="B70" s="90"/>
      <c r="C70" s="90"/>
      <c r="D70" s="2" t="s">
        <v>0</v>
      </c>
      <c r="E70" s="2" t="s">
        <v>1</v>
      </c>
      <c r="F70" s="2" t="s">
        <v>2</v>
      </c>
      <c r="G70" s="16"/>
    </row>
    <row r="71" spans="1:7" ht="30" customHeight="1">
      <c r="A71" s="49"/>
      <c r="B71" s="127" t="s">
        <v>61</v>
      </c>
      <c r="C71" s="132"/>
      <c r="D71" s="123"/>
      <c r="E71" s="123"/>
      <c r="F71" s="50" t="str">
        <f t="shared" ref="F71:F86" si="6">IF(A71=1,1*D71*E71,"－")</f>
        <v>－</v>
      </c>
      <c r="G71" s="18" t="str">
        <f t="shared" ref="G71:G86" si="7">IF(A71=1,1*D71*2,"－")</f>
        <v>－</v>
      </c>
    </row>
    <row r="72" spans="1:7" ht="30" customHeight="1">
      <c r="A72" s="49"/>
      <c r="B72" s="127" t="s">
        <v>62</v>
      </c>
      <c r="C72" s="132"/>
      <c r="D72" s="123"/>
      <c r="E72" s="123"/>
      <c r="F72" s="50" t="str">
        <f t="shared" si="6"/>
        <v>－</v>
      </c>
      <c r="G72" s="18" t="str">
        <f t="shared" si="7"/>
        <v>－</v>
      </c>
    </row>
    <row r="73" spans="1:7" ht="30" customHeight="1">
      <c r="A73" s="49"/>
      <c r="B73" s="127" t="s">
        <v>63</v>
      </c>
      <c r="C73" s="132"/>
      <c r="D73" s="123"/>
      <c r="E73" s="123"/>
      <c r="F73" s="50" t="str">
        <f t="shared" si="6"/>
        <v>－</v>
      </c>
      <c r="G73" s="18" t="str">
        <f t="shared" si="7"/>
        <v>－</v>
      </c>
    </row>
    <row r="74" spans="1:7" ht="13.5" customHeight="1">
      <c r="A74" s="49"/>
      <c r="B74" s="127" t="s">
        <v>286</v>
      </c>
      <c r="C74" s="132"/>
      <c r="D74" s="123"/>
      <c r="E74" s="123"/>
      <c r="F74" s="50" t="str">
        <f t="shared" si="6"/>
        <v>－</v>
      </c>
      <c r="G74" s="18" t="str">
        <f t="shared" si="7"/>
        <v>－</v>
      </c>
    </row>
    <row r="75" spans="1:7" ht="30" customHeight="1">
      <c r="A75" s="49"/>
      <c r="B75" s="127" t="s">
        <v>64</v>
      </c>
      <c r="C75" s="132"/>
      <c r="D75" s="123"/>
      <c r="E75" s="123"/>
      <c r="F75" s="50" t="str">
        <f t="shared" si="6"/>
        <v>－</v>
      </c>
      <c r="G75" s="18" t="str">
        <f t="shared" si="7"/>
        <v>－</v>
      </c>
    </row>
    <row r="76" spans="1:7" ht="30" customHeight="1">
      <c r="A76" s="49"/>
      <c r="B76" s="127" t="s">
        <v>65</v>
      </c>
      <c r="C76" s="132"/>
      <c r="D76" s="123"/>
      <c r="E76" s="123"/>
      <c r="F76" s="50" t="str">
        <f t="shared" si="6"/>
        <v>－</v>
      </c>
      <c r="G76" s="18" t="str">
        <f t="shared" si="7"/>
        <v>－</v>
      </c>
    </row>
    <row r="77" spans="1:7" ht="30" customHeight="1">
      <c r="A77" s="49"/>
      <c r="B77" s="127" t="s">
        <v>66</v>
      </c>
      <c r="C77" s="132"/>
      <c r="D77" s="123"/>
      <c r="E77" s="123"/>
      <c r="F77" s="50" t="str">
        <f t="shared" si="6"/>
        <v>－</v>
      </c>
      <c r="G77" s="18" t="str">
        <f t="shared" si="7"/>
        <v>－</v>
      </c>
    </row>
    <row r="78" spans="1:7" ht="30" customHeight="1">
      <c r="A78" s="49"/>
      <c r="B78" s="127" t="s">
        <v>67</v>
      </c>
      <c r="C78" s="132"/>
      <c r="D78" s="123"/>
      <c r="E78" s="123"/>
      <c r="F78" s="50" t="str">
        <f>IF(A78=1,1*D78*E78,"－")</f>
        <v>－</v>
      </c>
      <c r="G78" s="18" t="str">
        <f>IF(A78=1,1*D78*2,"－")</f>
        <v>－</v>
      </c>
    </row>
    <row r="79" spans="1:7" ht="30" customHeight="1">
      <c r="A79" s="49"/>
      <c r="B79" s="127" t="s">
        <v>68</v>
      </c>
      <c r="C79" s="132"/>
      <c r="D79" s="123"/>
      <c r="E79" s="123"/>
      <c r="F79" s="50" t="str">
        <f>IF(A79=1,1*D79*E79,"－")</f>
        <v>－</v>
      </c>
      <c r="G79" s="18" t="str">
        <f>IF(A79=1,1*D79*2,"－")</f>
        <v>－</v>
      </c>
    </row>
    <row r="80" spans="1:7" ht="30" customHeight="1">
      <c r="A80" s="49"/>
      <c r="B80" s="127" t="s">
        <v>69</v>
      </c>
      <c r="C80" s="132"/>
      <c r="D80" s="123"/>
      <c r="E80" s="123"/>
      <c r="F80" s="50" t="str">
        <f>IF(A80=1,1*D80*E80,"－")</f>
        <v>－</v>
      </c>
      <c r="G80" s="18" t="str">
        <f>IF(A80=1,1*D80*2,"－")</f>
        <v>－</v>
      </c>
    </row>
    <row r="81" spans="1:7" ht="13.5" customHeight="1">
      <c r="A81" s="49"/>
      <c r="B81" s="127" t="s">
        <v>70</v>
      </c>
      <c r="C81" s="132"/>
      <c r="D81" s="123"/>
      <c r="E81" s="123"/>
      <c r="F81" s="50" t="str">
        <f>IF(A81=1,1*D81*E81,"－")</f>
        <v>－</v>
      </c>
      <c r="G81" s="18" t="str">
        <f>IF(A81=1,1*D81*2,"－")</f>
        <v>－</v>
      </c>
    </row>
    <row r="82" spans="1:7" ht="13.5" customHeight="1">
      <c r="A82" s="49"/>
      <c r="B82" s="127" t="s">
        <v>71</v>
      </c>
      <c r="C82" s="132"/>
      <c r="D82" s="123"/>
      <c r="E82" s="123"/>
      <c r="F82" s="50" t="str">
        <f t="shared" si="6"/>
        <v>－</v>
      </c>
      <c r="G82" s="18" t="str">
        <f t="shared" si="7"/>
        <v>－</v>
      </c>
    </row>
    <row r="83" spans="1:7" ht="13.5" customHeight="1">
      <c r="A83" s="49"/>
      <c r="B83" s="127" t="s">
        <v>72</v>
      </c>
      <c r="C83" s="132"/>
      <c r="D83" s="123"/>
      <c r="E83" s="123"/>
      <c r="F83" s="50" t="str">
        <f t="shared" si="6"/>
        <v>－</v>
      </c>
      <c r="G83" s="18" t="str">
        <f t="shared" si="7"/>
        <v>－</v>
      </c>
    </row>
    <row r="84" spans="1:7" ht="13.5" customHeight="1">
      <c r="A84" s="49"/>
      <c r="B84" s="127" t="s">
        <v>73</v>
      </c>
      <c r="C84" s="132"/>
      <c r="D84" s="123"/>
      <c r="E84" s="123"/>
      <c r="F84" s="50" t="str">
        <f t="shared" si="6"/>
        <v>－</v>
      </c>
      <c r="G84" s="18" t="str">
        <f t="shared" si="7"/>
        <v>－</v>
      </c>
    </row>
    <row r="85" spans="1:7" ht="13.5" customHeight="1">
      <c r="A85" s="59"/>
      <c r="B85" s="127"/>
      <c r="C85" s="132"/>
      <c r="D85" s="123"/>
      <c r="E85" s="123"/>
      <c r="F85" s="50" t="str">
        <f t="shared" si="6"/>
        <v>－</v>
      </c>
      <c r="G85" s="18" t="str">
        <f t="shared" si="7"/>
        <v>－</v>
      </c>
    </row>
    <row r="86" spans="1:7" ht="13.5" customHeight="1">
      <c r="A86" s="59"/>
      <c r="B86" s="127"/>
      <c r="C86" s="132"/>
      <c r="D86" s="123"/>
      <c r="E86" s="123"/>
      <c r="F86" s="50" t="str">
        <f t="shared" si="6"/>
        <v>－</v>
      </c>
      <c r="G86" s="18" t="str">
        <f t="shared" si="7"/>
        <v>－</v>
      </c>
    </row>
    <row r="87" spans="1:7" ht="13.5" customHeight="1">
      <c r="A87" s="47" t="s">
        <v>31</v>
      </c>
      <c r="B87" s="48"/>
      <c r="G87" s="12"/>
    </row>
    <row r="88" spans="1:7" ht="13.5" customHeight="1">
      <c r="A88" s="42"/>
      <c r="B88" s="42"/>
      <c r="E88" s="22"/>
      <c r="F88" s="41"/>
      <c r="G88" s="16"/>
    </row>
    <row r="89" spans="1:7" ht="14.25" customHeight="1">
      <c r="A89" s="42" t="s">
        <v>74</v>
      </c>
      <c r="B89" s="42"/>
      <c r="D89" s="39" t="s">
        <v>4</v>
      </c>
      <c r="E89" s="57">
        <f>SUM(F92:F95)+SUM(F99:F110)</f>
        <v>0</v>
      </c>
      <c r="F89" s="44" t="s">
        <v>6</v>
      </c>
      <c r="G89" s="17">
        <f>SUM(G92:G95)+SUM(G99:G110)</f>
        <v>0</v>
      </c>
    </row>
    <row r="90" spans="1:7" ht="13.5" customHeight="1">
      <c r="A90" s="42"/>
      <c r="B90" s="42"/>
      <c r="E90" s="58"/>
      <c r="F90" s="46"/>
      <c r="G90" s="16"/>
    </row>
    <row r="91" spans="1:7" ht="19.5" customHeight="1">
      <c r="A91" s="90" t="s">
        <v>17</v>
      </c>
      <c r="B91" s="90"/>
      <c r="C91" s="90"/>
      <c r="D91" s="2" t="s">
        <v>0</v>
      </c>
      <c r="E91" s="2" t="s">
        <v>1</v>
      </c>
      <c r="F91" s="2" t="s">
        <v>2</v>
      </c>
      <c r="G91" s="16"/>
    </row>
    <row r="92" spans="1:7" ht="13.5" customHeight="1">
      <c r="A92" s="49"/>
      <c r="B92" s="127" t="s">
        <v>75</v>
      </c>
      <c r="C92" s="132"/>
      <c r="D92" s="123"/>
      <c r="E92" s="123"/>
      <c r="F92" s="50" t="str">
        <f>IF(A92=1,1*D92*E92,"－")</f>
        <v>－</v>
      </c>
      <c r="G92" s="18" t="str">
        <f>IF(A92=1,1*D92*2,"－")</f>
        <v>－</v>
      </c>
    </row>
    <row r="93" spans="1:7" ht="13.5" customHeight="1">
      <c r="A93" s="49"/>
      <c r="B93" s="127" t="s">
        <v>76</v>
      </c>
      <c r="C93" s="132"/>
      <c r="D93" s="123"/>
      <c r="E93" s="123"/>
      <c r="F93" s="50" t="str">
        <f>IF(A93=1,1*D93*E93,"－")</f>
        <v>－</v>
      </c>
      <c r="G93" s="18" t="str">
        <f>IF(A93=1,1*D93*2,"－")</f>
        <v>－</v>
      </c>
    </row>
    <row r="94" spans="1:7" ht="13.5" customHeight="1">
      <c r="A94" s="49"/>
      <c r="B94" s="127"/>
      <c r="C94" s="132"/>
      <c r="D94" s="123"/>
      <c r="E94" s="123"/>
      <c r="F94" s="50" t="str">
        <f>IF(A94=1,1*D94*E94,"－")</f>
        <v>－</v>
      </c>
      <c r="G94" s="18" t="str">
        <f>IF(A94=1,1*D94*2,"－")</f>
        <v>－</v>
      </c>
    </row>
    <row r="95" spans="1:7" ht="13.5" customHeight="1">
      <c r="A95" s="49"/>
      <c r="B95" s="127"/>
      <c r="C95" s="132"/>
      <c r="D95" s="123"/>
      <c r="E95" s="123"/>
      <c r="F95" s="50" t="str">
        <f>IF(A95=1,1*D95*E95,"－")</f>
        <v>－</v>
      </c>
      <c r="G95" s="18" t="str">
        <f>IF(A95=1,1*D95*2,"－")</f>
        <v>－</v>
      </c>
    </row>
    <row r="96" spans="1:7" ht="13.5" customHeight="1">
      <c r="A96" s="47" t="s">
        <v>31</v>
      </c>
      <c r="B96" s="48"/>
      <c r="G96" s="12"/>
    </row>
    <row r="97" spans="1:7" ht="13.5" customHeight="1">
      <c r="A97" s="42"/>
      <c r="B97" s="42"/>
      <c r="E97" s="22"/>
      <c r="F97" s="41"/>
      <c r="G97" s="12"/>
    </row>
    <row r="98" spans="1:7" ht="19.5" customHeight="1">
      <c r="A98" s="90" t="s">
        <v>77</v>
      </c>
      <c r="B98" s="90"/>
      <c r="C98" s="90"/>
      <c r="D98" s="2" t="s">
        <v>0</v>
      </c>
      <c r="E98" s="2" t="s">
        <v>1</v>
      </c>
      <c r="F98" s="2" t="s">
        <v>2</v>
      </c>
      <c r="G98" s="12"/>
    </row>
    <row r="99" spans="1:7" ht="30" customHeight="1">
      <c r="A99" s="49"/>
      <c r="B99" s="127" t="s">
        <v>78</v>
      </c>
      <c r="C99" s="132"/>
      <c r="D99" s="123"/>
      <c r="E99" s="123"/>
      <c r="F99" s="50" t="str">
        <f t="shared" ref="F99:F110" si="8">IF(A99=1,1*D99*E99,"－")</f>
        <v>－</v>
      </c>
      <c r="G99" s="18" t="str">
        <f t="shared" ref="G99:G110" si="9">IF(A99=1,1*D99*2,"－")</f>
        <v>－</v>
      </c>
    </row>
    <row r="100" spans="1:7" ht="13.5" customHeight="1">
      <c r="A100" s="49"/>
      <c r="B100" s="127" t="s">
        <v>79</v>
      </c>
      <c r="C100" s="132"/>
      <c r="D100" s="123"/>
      <c r="E100" s="123"/>
      <c r="F100" s="50" t="str">
        <f t="shared" si="8"/>
        <v>－</v>
      </c>
      <c r="G100" s="18" t="str">
        <f t="shared" si="9"/>
        <v>－</v>
      </c>
    </row>
    <row r="101" spans="1:7" ht="30" customHeight="1">
      <c r="A101" s="49"/>
      <c r="B101" s="127" t="s">
        <v>80</v>
      </c>
      <c r="C101" s="132"/>
      <c r="D101" s="123"/>
      <c r="E101" s="123"/>
      <c r="F101" s="50" t="str">
        <f t="shared" si="8"/>
        <v>－</v>
      </c>
      <c r="G101" s="18" t="str">
        <f t="shared" si="9"/>
        <v>－</v>
      </c>
    </row>
    <row r="102" spans="1:7" ht="13.5" customHeight="1">
      <c r="A102" s="49"/>
      <c r="B102" s="127" t="s">
        <v>81</v>
      </c>
      <c r="C102" s="132"/>
      <c r="D102" s="123"/>
      <c r="E102" s="123"/>
      <c r="F102" s="50" t="str">
        <f t="shared" si="8"/>
        <v>－</v>
      </c>
      <c r="G102" s="18" t="str">
        <f t="shared" si="9"/>
        <v>－</v>
      </c>
    </row>
    <row r="103" spans="1:7" ht="30" customHeight="1">
      <c r="A103" s="49"/>
      <c r="B103" s="127" t="s">
        <v>82</v>
      </c>
      <c r="C103" s="132"/>
      <c r="D103" s="123"/>
      <c r="E103" s="123"/>
      <c r="F103" s="50" t="str">
        <f t="shared" si="8"/>
        <v>－</v>
      </c>
      <c r="G103" s="18" t="str">
        <f t="shared" si="9"/>
        <v>－</v>
      </c>
    </row>
    <row r="104" spans="1:7" ht="13.5" customHeight="1">
      <c r="A104" s="49"/>
      <c r="B104" s="127" t="s">
        <v>83</v>
      </c>
      <c r="C104" s="132"/>
      <c r="D104" s="123"/>
      <c r="E104" s="123"/>
      <c r="F104" s="50" t="str">
        <f t="shared" si="8"/>
        <v>－</v>
      </c>
      <c r="G104" s="18" t="str">
        <f t="shared" si="9"/>
        <v>－</v>
      </c>
    </row>
    <row r="105" spans="1:7" ht="13.5" customHeight="1">
      <c r="A105" s="49"/>
      <c r="B105" s="127" t="s">
        <v>84</v>
      </c>
      <c r="C105" s="132"/>
      <c r="D105" s="123"/>
      <c r="E105" s="123"/>
      <c r="F105" s="50" t="str">
        <f t="shared" si="8"/>
        <v>－</v>
      </c>
      <c r="G105" s="18" t="str">
        <f t="shared" si="9"/>
        <v>－</v>
      </c>
    </row>
    <row r="106" spans="1:7" ht="13.5" customHeight="1">
      <c r="A106" s="49"/>
      <c r="B106" s="127" t="s">
        <v>85</v>
      </c>
      <c r="C106" s="132"/>
      <c r="D106" s="123"/>
      <c r="E106" s="123"/>
      <c r="F106" s="50" t="str">
        <f>IF(A106=1,1*D106*E106,"－")</f>
        <v>－</v>
      </c>
      <c r="G106" s="18" t="str">
        <f>IF(A106=1,1*D106*2,"－")</f>
        <v>－</v>
      </c>
    </row>
    <row r="107" spans="1:7" ht="13.5" customHeight="1">
      <c r="A107" s="49"/>
      <c r="B107" s="127" t="s">
        <v>86</v>
      </c>
      <c r="C107" s="132"/>
      <c r="D107" s="123"/>
      <c r="E107" s="123"/>
      <c r="F107" s="50" t="str">
        <f>IF(A107=1,1*D107*E107,"－")</f>
        <v>－</v>
      </c>
      <c r="G107" s="18" t="str">
        <f>IF(A107=1,1*D107*2,"－")</f>
        <v>－</v>
      </c>
    </row>
    <row r="108" spans="1:7" ht="13.5" customHeight="1">
      <c r="A108" s="49"/>
      <c r="B108" s="127" t="s">
        <v>87</v>
      </c>
      <c r="C108" s="132"/>
      <c r="D108" s="123"/>
      <c r="E108" s="123"/>
      <c r="F108" s="50" t="str">
        <f>IF(A108=1,1*D108*E108,"－")</f>
        <v>－</v>
      </c>
      <c r="G108" s="18" t="str">
        <f>IF(A108=1,1*D108*2,"－")</f>
        <v>－</v>
      </c>
    </row>
    <row r="109" spans="1:7" ht="13.5" customHeight="1">
      <c r="A109" s="59"/>
      <c r="B109" s="127"/>
      <c r="C109" s="132"/>
      <c r="D109" s="123"/>
      <c r="E109" s="123"/>
      <c r="F109" s="50" t="str">
        <f>IF(A109=1,1*D109*E109,"－")</f>
        <v>－</v>
      </c>
      <c r="G109" s="18" t="str">
        <f>IF(A109=1,1*D109*2,"－")</f>
        <v>－</v>
      </c>
    </row>
    <row r="110" spans="1:7" ht="13.5" customHeight="1">
      <c r="A110" s="59"/>
      <c r="B110" s="127"/>
      <c r="C110" s="132"/>
      <c r="D110" s="123"/>
      <c r="E110" s="123"/>
      <c r="F110" s="50" t="str">
        <f t="shared" si="8"/>
        <v>－</v>
      </c>
      <c r="G110" s="18" t="str">
        <f t="shared" si="9"/>
        <v>－</v>
      </c>
    </row>
    <row r="111" spans="1:7" ht="13.5" customHeight="1">
      <c r="A111" s="47" t="s">
        <v>31</v>
      </c>
      <c r="B111" s="48"/>
      <c r="G111" s="12"/>
    </row>
    <row r="112" spans="1:7" ht="13.5" customHeight="1">
      <c r="A112" s="60"/>
      <c r="B112" s="60"/>
    </row>
    <row r="113" spans="1:7" ht="14.25" customHeight="1">
      <c r="A113" s="42" t="s">
        <v>88</v>
      </c>
      <c r="B113" s="42"/>
      <c r="D113" s="39" t="s">
        <v>4</v>
      </c>
      <c r="E113" s="57">
        <f>SUM(F117:F125)+SUM(F130:F136)+SUM(F141:F144)</f>
        <v>0</v>
      </c>
      <c r="F113" s="44" t="s">
        <v>6</v>
      </c>
      <c r="G113" s="17">
        <f>SUM(G117:G125)+SUM(G130:G136)+SUM(G141:G144)</f>
        <v>0</v>
      </c>
    </row>
    <row r="114" spans="1:7" ht="15" customHeight="1">
      <c r="A114" s="42"/>
      <c r="B114" s="42"/>
      <c r="E114" s="22"/>
      <c r="F114" s="41"/>
      <c r="G114" s="16"/>
    </row>
    <row r="115" spans="1:7" ht="15" customHeight="1">
      <c r="A115" s="60" t="s">
        <v>7</v>
      </c>
      <c r="B115" s="42"/>
      <c r="E115" s="22"/>
      <c r="F115" s="41"/>
      <c r="G115" s="16"/>
    </row>
    <row r="116" spans="1:7" ht="19.5" customHeight="1">
      <c r="A116" s="91" t="s">
        <v>89</v>
      </c>
      <c r="B116" s="60"/>
      <c r="D116" s="2" t="s">
        <v>0</v>
      </c>
      <c r="E116" s="2" t="s">
        <v>1</v>
      </c>
      <c r="F116" s="2" t="s">
        <v>2</v>
      </c>
    </row>
    <row r="117" spans="1:7" ht="13.5" customHeight="1">
      <c r="A117" s="49"/>
      <c r="B117" s="127" t="s">
        <v>90</v>
      </c>
      <c r="C117" s="132"/>
      <c r="D117" s="61"/>
      <c r="E117" s="61"/>
      <c r="F117" s="50" t="str">
        <f t="shared" ref="F117:F125" si="10">IF(A117=1,1*D117*E117,"－")</f>
        <v>－</v>
      </c>
      <c r="G117" s="18" t="str">
        <f t="shared" ref="G117:G125" si="11">IF(A117=1,1*D117*2,"－")</f>
        <v>－</v>
      </c>
    </row>
    <row r="118" spans="1:7" ht="13.5" customHeight="1">
      <c r="A118" s="62"/>
      <c r="B118" s="127" t="s">
        <v>91</v>
      </c>
      <c r="C118" s="132"/>
      <c r="D118" s="63"/>
      <c r="E118" s="63"/>
      <c r="F118" s="50" t="str">
        <f t="shared" si="10"/>
        <v>－</v>
      </c>
      <c r="G118" s="18" t="str">
        <f t="shared" si="11"/>
        <v>－</v>
      </c>
    </row>
    <row r="119" spans="1:7" ht="13.5" customHeight="1">
      <c r="A119" s="62"/>
      <c r="B119" s="127" t="s">
        <v>92</v>
      </c>
      <c r="C119" s="132"/>
      <c r="D119" s="63"/>
      <c r="E119" s="63"/>
      <c r="F119" s="50" t="str">
        <f t="shared" si="10"/>
        <v>－</v>
      </c>
      <c r="G119" s="18" t="str">
        <f t="shared" si="11"/>
        <v>－</v>
      </c>
    </row>
    <row r="120" spans="1:7" ht="13.5" customHeight="1">
      <c r="A120" s="62"/>
      <c r="B120" s="127" t="s">
        <v>93</v>
      </c>
      <c r="C120" s="132"/>
      <c r="D120" s="63"/>
      <c r="E120" s="63"/>
      <c r="F120" s="50" t="str">
        <f t="shared" si="10"/>
        <v>－</v>
      </c>
      <c r="G120" s="18" t="str">
        <f t="shared" si="11"/>
        <v>－</v>
      </c>
    </row>
    <row r="121" spans="1:7" ht="13.5" customHeight="1">
      <c r="A121" s="62"/>
      <c r="B121" s="127" t="s">
        <v>94</v>
      </c>
      <c r="C121" s="132"/>
      <c r="D121" s="63"/>
      <c r="E121" s="63"/>
      <c r="F121" s="50" t="str">
        <f>IF(A121=1,1*D121*E121,"－")</f>
        <v>－</v>
      </c>
      <c r="G121" s="18" t="str">
        <f>IF(A121=1,1*D121*2,"－")</f>
        <v>－</v>
      </c>
    </row>
    <row r="122" spans="1:7" ht="13.5" customHeight="1">
      <c r="A122" s="62"/>
      <c r="B122" s="127" t="s">
        <v>95</v>
      </c>
      <c r="C122" s="132"/>
      <c r="D122" s="63"/>
      <c r="E122" s="63"/>
      <c r="F122" s="50" t="str">
        <f>IF(A122=1,1*D122*E122,"－")</f>
        <v>－</v>
      </c>
      <c r="G122" s="18" t="str">
        <f>IF(A122=1,1*D122*2,"－")</f>
        <v>－</v>
      </c>
    </row>
    <row r="123" spans="1:7" ht="13.5" customHeight="1">
      <c r="A123" s="62"/>
      <c r="B123" s="127" t="s">
        <v>96</v>
      </c>
      <c r="C123" s="132"/>
      <c r="D123" s="63"/>
      <c r="E123" s="63"/>
      <c r="F123" s="50" t="str">
        <f>IF(A123=1,1*D123*E123,"－")</f>
        <v>－</v>
      </c>
      <c r="G123" s="18" t="str">
        <f>IF(A123=1,1*D123*2,"－")</f>
        <v>－</v>
      </c>
    </row>
    <row r="124" spans="1:7" ht="13.5" customHeight="1">
      <c r="A124" s="62"/>
      <c r="B124" s="127"/>
      <c r="C124" s="132"/>
      <c r="D124" s="63"/>
      <c r="E124" s="63"/>
      <c r="F124" s="50" t="str">
        <f t="shared" si="10"/>
        <v>－</v>
      </c>
      <c r="G124" s="18" t="str">
        <f t="shared" si="11"/>
        <v>－</v>
      </c>
    </row>
    <row r="125" spans="1:7" ht="13.5" customHeight="1">
      <c r="A125" s="49"/>
      <c r="B125" s="127"/>
      <c r="C125" s="132"/>
      <c r="D125" s="61"/>
      <c r="E125" s="61"/>
      <c r="F125" s="50" t="str">
        <f t="shared" si="10"/>
        <v>－</v>
      </c>
      <c r="G125" s="18" t="str">
        <f t="shared" si="11"/>
        <v>－</v>
      </c>
    </row>
    <row r="126" spans="1:7" ht="13.5" customHeight="1">
      <c r="A126" s="47" t="s">
        <v>31</v>
      </c>
      <c r="B126" s="48"/>
      <c r="G126" s="12"/>
    </row>
    <row r="127" spans="1:7" ht="13.5" customHeight="1">
      <c r="A127" s="60"/>
      <c r="B127" s="60"/>
      <c r="G127" s="12"/>
    </row>
    <row r="128" spans="1:7" ht="14.25">
      <c r="A128" s="60" t="s">
        <v>97</v>
      </c>
      <c r="B128" s="60"/>
      <c r="G128" s="12"/>
    </row>
    <row r="129" spans="1:7" ht="19.5" customHeight="1">
      <c r="A129" s="91" t="s">
        <v>89</v>
      </c>
      <c r="B129" s="60"/>
      <c r="D129" s="2" t="s">
        <v>0</v>
      </c>
      <c r="E129" s="2" t="s">
        <v>1</v>
      </c>
      <c r="F129" s="2" t="s">
        <v>2</v>
      </c>
      <c r="G129" s="12"/>
    </row>
    <row r="130" spans="1:7" ht="14.25">
      <c r="A130" s="49"/>
      <c r="B130" s="127" t="s">
        <v>98</v>
      </c>
      <c r="C130" s="132"/>
      <c r="D130" s="61"/>
      <c r="E130" s="61"/>
      <c r="F130" s="50" t="str">
        <f t="shared" ref="F130:F136" si="12">IF(A130=1,1*D130*E130,"－")</f>
        <v>－</v>
      </c>
      <c r="G130" s="18" t="str">
        <f t="shared" ref="G130:G136" si="13">IF(A130=1,1*D130*2,"－")</f>
        <v>－</v>
      </c>
    </row>
    <row r="131" spans="1:7" ht="14.25">
      <c r="A131" s="62"/>
      <c r="B131" s="127" t="s">
        <v>99</v>
      </c>
      <c r="C131" s="132"/>
      <c r="D131" s="63"/>
      <c r="E131" s="63"/>
      <c r="F131" s="50" t="str">
        <f t="shared" si="12"/>
        <v>－</v>
      </c>
      <c r="G131" s="18" t="str">
        <f t="shared" si="13"/>
        <v>－</v>
      </c>
    </row>
    <row r="132" spans="1:7" ht="13.5" customHeight="1">
      <c r="A132" s="62"/>
      <c r="B132" s="127" t="s">
        <v>100</v>
      </c>
      <c r="C132" s="132"/>
      <c r="D132" s="63"/>
      <c r="E132" s="63"/>
      <c r="F132" s="50" t="str">
        <f t="shared" si="12"/>
        <v>－</v>
      </c>
      <c r="G132" s="18" t="str">
        <f t="shared" si="13"/>
        <v>－</v>
      </c>
    </row>
    <row r="133" spans="1:7" ht="13.5" customHeight="1">
      <c r="A133" s="62"/>
      <c r="B133" s="127" t="s">
        <v>101</v>
      </c>
      <c r="C133" s="132"/>
      <c r="D133" s="63"/>
      <c r="E133" s="63"/>
      <c r="F133" s="50" t="str">
        <f t="shared" si="12"/>
        <v>－</v>
      </c>
      <c r="G133" s="18" t="str">
        <f t="shared" si="13"/>
        <v>－</v>
      </c>
    </row>
    <row r="134" spans="1:7" ht="14.25">
      <c r="A134" s="62"/>
      <c r="B134" s="127" t="s">
        <v>102</v>
      </c>
      <c r="C134" s="132"/>
      <c r="D134" s="63"/>
      <c r="E134" s="63"/>
      <c r="F134" s="50" t="str">
        <f t="shared" si="12"/>
        <v>－</v>
      </c>
      <c r="G134" s="18" t="str">
        <f t="shared" si="13"/>
        <v>－</v>
      </c>
    </row>
    <row r="135" spans="1:7" ht="14.25">
      <c r="A135" s="49"/>
      <c r="B135" s="127"/>
      <c r="C135" s="132"/>
      <c r="D135" s="61"/>
      <c r="E135" s="61"/>
      <c r="F135" s="50" t="str">
        <f t="shared" si="12"/>
        <v>－</v>
      </c>
      <c r="G135" s="18" t="str">
        <f t="shared" si="13"/>
        <v>－</v>
      </c>
    </row>
    <row r="136" spans="1:7" ht="14.25">
      <c r="A136" s="49"/>
      <c r="B136" s="127"/>
      <c r="C136" s="132"/>
      <c r="D136" s="61"/>
      <c r="E136" s="61"/>
      <c r="F136" s="50" t="str">
        <f t="shared" si="12"/>
        <v>－</v>
      </c>
      <c r="G136" s="18" t="str">
        <f t="shared" si="13"/>
        <v>－</v>
      </c>
    </row>
    <row r="137" spans="1:7">
      <c r="A137" s="47" t="s">
        <v>31</v>
      </c>
      <c r="B137" s="48"/>
      <c r="G137" s="12"/>
    </row>
    <row r="138" spans="1:7">
      <c r="A138" s="48"/>
      <c r="B138" s="48"/>
      <c r="G138" s="12"/>
    </row>
    <row r="139" spans="1:7" ht="14.25">
      <c r="A139" s="60" t="s">
        <v>103</v>
      </c>
      <c r="B139" s="60"/>
      <c r="G139" s="12"/>
    </row>
    <row r="140" spans="1:7" ht="19.5" customHeight="1">
      <c r="A140" s="91" t="s">
        <v>89</v>
      </c>
      <c r="B140" s="42"/>
      <c r="D140" s="2" t="s">
        <v>0</v>
      </c>
      <c r="E140" s="2" t="s">
        <v>1</v>
      </c>
      <c r="F140" s="2" t="s">
        <v>2</v>
      </c>
      <c r="G140" s="12"/>
    </row>
    <row r="141" spans="1:7" ht="13.5" customHeight="1">
      <c r="A141" s="49"/>
      <c r="B141" s="127" t="s">
        <v>104</v>
      </c>
      <c r="C141" s="132"/>
      <c r="D141" s="61"/>
      <c r="E141" s="61"/>
      <c r="F141" s="50" t="str">
        <f>IF(A141=1,1*D141*E141,"－")</f>
        <v>－</v>
      </c>
      <c r="G141" s="18" t="str">
        <f>IF(A141=1,1*D141*2,"－")</f>
        <v>－</v>
      </c>
    </row>
    <row r="142" spans="1:7" ht="30" customHeight="1">
      <c r="A142" s="62"/>
      <c r="B142" s="127" t="s">
        <v>105</v>
      </c>
      <c r="C142" s="132"/>
      <c r="D142" s="63"/>
      <c r="E142" s="63"/>
      <c r="F142" s="50" t="str">
        <f>IF(A142=1,1*D142*E142,"－")</f>
        <v>－</v>
      </c>
      <c r="G142" s="18" t="str">
        <f>IF(A142=1,1*D142*2,"－")</f>
        <v>－</v>
      </c>
    </row>
    <row r="143" spans="1:7" ht="13.5" customHeight="1">
      <c r="A143" s="62"/>
      <c r="B143" s="127"/>
      <c r="C143" s="132"/>
      <c r="D143" s="63"/>
      <c r="E143" s="63"/>
      <c r="F143" s="50" t="str">
        <f>IF(A143=1,1*D143*E143,"－")</f>
        <v>－</v>
      </c>
      <c r="G143" s="18" t="str">
        <f>IF(A143=1,1*D143*2,"－")</f>
        <v>－</v>
      </c>
    </row>
    <row r="144" spans="1:7" ht="13.5" customHeight="1">
      <c r="A144" s="62"/>
      <c r="B144" s="127"/>
      <c r="C144" s="132"/>
      <c r="D144" s="63"/>
      <c r="E144" s="63"/>
      <c r="F144" s="50" t="str">
        <f>IF(A144=1,1*D144*E144,"－")</f>
        <v>－</v>
      </c>
      <c r="G144" s="18" t="str">
        <f>IF(A144=1,1*D144*2,"－")</f>
        <v>－</v>
      </c>
    </row>
    <row r="145" spans="1:7" ht="13.5" customHeight="1">
      <c r="A145" s="47" t="s">
        <v>31</v>
      </c>
      <c r="B145" s="48"/>
      <c r="G145" s="12"/>
    </row>
    <row r="146" spans="1:7" ht="13.5" customHeight="1">
      <c r="A146" s="60"/>
      <c r="B146" s="60"/>
    </row>
    <row r="147" spans="1:7" ht="14.25" customHeight="1">
      <c r="A147" s="42" t="s">
        <v>106</v>
      </c>
      <c r="B147" s="42"/>
      <c r="D147" s="39" t="s">
        <v>4</v>
      </c>
      <c r="E147" s="57">
        <f>SUM(F150:F163)</f>
        <v>0</v>
      </c>
      <c r="F147" s="44" t="s">
        <v>6</v>
      </c>
      <c r="G147" s="17">
        <f>SUM(G150:G163)</f>
        <v>0</v>
      </c>
    </row>
    <row r="148" spans="1:7" ht="14.25">
      <c r="A148" s="42"/>
      <c r="B148" s="42"/>
      <c r="E148" s="22"/>
      <c r="F148" s="41"/>
      <c r="G148" s="16"/>
    </row>
    <row r="149" spans="1:7" ht="19.5" customHeight="1">
      <c r="A149" s="91" t="s">
        <v>107</v>
      </c>
      <c r="B149" s="42"/>
      <c r="D149" s="2" t="s">
        <v>0</v>
      </c>
      <c r="E149" s="2" t="s">
        <v>1</v>
      </c>
      <c r="F149" s="2" t="s">
        <v>2</v>
      </c>
    </row>
    <row r="150" spans="1:7" ht="30" customHeight="1">
      <c r="A150" s="49"/>
      <c r="B150" s="127" t="s">
        <v>108</v>
      </c>
      <c r="C150" s="132"/>
      <c r="D150" s="61"/>
      <c r="E150" s="61"/>
      <c r="F150" s="50" t="str">
        <f t="shared" ref="F150:F163" si="14">IF(A150=1,1*D150*E150,"－")</f>
        <v>－</v>
      </c>
      <c r="G150" s="18" t="str">
        <f t="shared" ref="G150:G163" si="15">IF(A150=1,1*D150*2,"－")</f>
        <v>－</v>
      </c>
    </row>
    <row r="151" spans="1:7" ht="13.5" customHeight="1">
      <c r="A151" s="62"/>
      <c r="B151" s="127" t="s">
        <v>109</v>
      </c>
      <c r="C151" s="132"/>
      <c r="D151" s="63"/>
      <c r="E151" s="63"/>
      <c r="F151" s="50" t="str">
        <f t="shared" si="14"/>
        <v>－</v>
      </c>
      <c r="G151" s="18" t="str">
        <f t="shared" si="15"/>
        <v>－</v>
      </c>
    </row>
    <row r="152" spans="1:7" ht="13.5" customHeight="1">
      <c r="A152" s="62"/>
      <c r="B152" s="127" t="s">
        <v>110</v>
      </c>
      <c r="C152" s="132"/>
      <c r="D152" s="63"/>
      <c r="E152" s="63"/>
      <c r="F152" s="50" t="str">
        <f t="shared" si="14"/>
        <v>－</v>
      </c>
      <c r="G152" s="18" t="str">
        <f t="shared" si="15"/>
        <v>－</v>
      </c>
    </row>
    <row r="153" spans="1:7" ht="30" customHeight="1">
      <c r="A153" s="62"/>
      <c r="B153" s="127" t="s">
        <v>111</v>
      </c>
      <c r="C153" s="132"/>
      <c r="D153" s="63"/>
      <c r="E153" s="63"/>
      <c r="F153" s="50" t="str">
        <f t="shared" si="14"/>
        <v>－</v>
      </c>
      <c r="G153" s="18" t="str">
        <f t="shared" si="15"/>
        <v>－</v>
      </c>
    </row>
    <row r="154" spans="1:7" ht="13.5" customHeight="1">
      <c r="A154" s="62"/>
      <c r="B154" s="127" t="s">
        <v>112</v>
      </c>
      <c r="C154" s="132"/>
      <c r="D154" s="63"/>
      <c r="E154" s="63"/>
      <c r="F154" s="50" t="str">
        <f t="shared" si="14"/>
        <v>－</v>
      </c>
      <c r="G154" s="18" t="str">
        <f t="shared" si="15"/>
        <v>－</v>
      </c>
    </row>
    <row r="155" spans="1:7" ht="13.5" customHeight="1">
      <c r="A155" s="62"/>
      <c r="B155" s="127" t="s">
        <v>113</v>
      </c>
      <c r="C155" s="132"/>
      <c r="D155" s="63"/>
      <c r="E155" s="63"/>
      <c r="F155" s="50" t="str">
        <f t="shared" si="14"/>
        <v>－</v>
      </c>
      <c r="G155" s="18" t="str">
        <f t="shared" si="15"/>
        <v>－</v>
      </c>
    </row>
    <row r="156" spans="1:7" ht="13.5" customHeight="1">
      <c r="A156" s="62"/>
      <c r="B156" s="127" t="s">
        <v>114</v>
      </c>
      <c r="C156" s="132"/>
      <c r="D156" s="63"/>
      <c r="E156" s="63"/>
      <c r="F156" s="50" t="str">
        <f t="shared" si="14"/>
        <v>－</v>
      </c>
      <c r="G156" s="18" t="str">
        <f t="shared" si="15"/>
        <v>－</v>
      </c>
    </row>
    <row r="157" spans="1:7" ht="30" customHeight="1">
      <c r="A157" s="62"/>
      <c r="B157" s="127" t="s">
        <v>115</v>
      </c>
      <c r="C157" s="132"/>
      <c r="D157" s="63"/>
      <c r="E157" s="63"/>
      <c r="F157" s="50" t="str">
        <f t="shared" si="14"/>
        <v>－</v>
      </c>
      <c r="G157" s="18" t="str">
        <f t="shared" si="15"/>
        <v>－</v>
      </c>
    </row>
    <row r="158" spans="1:7" ht="13.5" customHeight="1">
      <c r="A158" s="62"/>
      <c r="B158" s="127" t="s">
        <v>116</v>
      </c>
      <c r="C158" s="132"/>
      <c r="D158" s="63"/>
      <c r="E158" s="63"/>
      <c r="F158" s="50" t="str">
        <f t="shared" si="14"/>
        <v>－</v>
      </c>
      <c r="G158" s="18" t="str">
        <f t="shared" si="15"/>
        <v>－</v>
      </c>
    </row>
    <row r="159" spans="1:7" ht="13.5" customHeight="1">
      <c r="A159" s="62"/>
      <c r="B159" s="127" t="s">
        <v>117</v>
      </c>
      <c r="C159" s="132"/>
      <c r="D159" s="63"/>
      <c r="E159" s="63"/>
      <c r="F159" s="50" t="str">
        <f t="shared" si="14"/>
        <v>－</v>
      </c>
      <c r="G159" s="18" t="str">
        <f t="shared" si="15"/>
        <v>－</v>
      </c>
    </row>
    <row r="160" spans="1:7" ht="13.5" customHeight="1">
      <c r="A160" s="62"/>
      <c r="B160" s="127" t="s">
        <v>118</v>
      </c>
      <c r="C160" s="132"/>
      <c r="D160" s="63"/>
      <c r="E160" s="63"/>
      <c r="F160" s="50" t="str">
        <f t="shared" si="14"/>
        <v>－</v>
      </c>
      <c r="G160" s="18" t="str">
        <f t="shared" si="15"/>
        <v>－</v>
      </c>
    </row>
    <row r="161" spans="1:7" ht="13.5" customHeight="1">
      <c r="A161" s="62"/>
      <c r="B161" s="127" t="s">
        <v>119</v>
      </c>
      <c r="C161" s="132"/>
      <c r="D161" s="63"/>
      <c r="E161" s="63"/>
      <c r="F161" s="50" t="str">
        <f t="shared" si="14"/>
        <v>－</v>
      </c>
      <c r="G161" s="18" t="str">
        <f t="shared" si="15"/>
        <v>－</v>
      </c>
    </row>
    <row r="162" spans="1:7" ht="13.5" customHeight="1">
      <c r="A162" s="62"/>
      <c r="B162" s="127"/>
      <c r="C162" s="132"/>
      <c r="D162" s="63"/>
      <c r="E162" s="63"/>
      <c r="F162" s="50" t="str">
        <f t="shared" si="14"/>
        <v>－</v>
      </c>
      <c r="G162" s="18" t="str">
        <f t="shared" si="15"/>
        <v>－</v>
      </c>
    </row>
    <row r="163" spans="1:7" ht="13.5" customHeight="1">
      <c r="A163" s="62"/>
      <c r="B163" s="127"/>
      <c r="C163" s="132"/>
      <c r="D163" s="63"/>
      <c r="E163" s="63"/>
      <c r="F163" s="50" t="str">
        <f t="shared" si="14"/>
        <v>－</v>
      </c>
      <c r="G163" s="18" t="str">
        <f t="shared" si="15"/>
        <v>－</v>
      </c>
    </row>
    <row r="164" spans="1:7" ht="13.5" customHeight="1">
      <c r="A164" s="47" t="s">
        <v>31</v>
      </c>
      <c r="B164" s="48"/>
      <c r="G164" s="12"/>
    </row>
    <row r="165" spans="1:7" ht="13.5" customHeight="1">
      <c r="A165" s="60"/>
      <c r="B165" s="60"/>
    </row>
    <row r="166" spans="1:7" ht="14.25" customHeight="1">
      <c r="A166" s="42" t="s">
        <v>120</v>
      </c>
      <c r="B166" s="42"/>
      <c r="D166" s="39" t="s">
        <v>4</v>
      </c>
      <c r="E166" s="57">
        <f>SUM(F170:F178)+SUM(F182:F185)+SUM(F190:F200)+SUM(F205:F210)</f>
        <v>0</v>
      </c>
      <c r="F166" s="44" t="s">
        <v>6</v>
      </c>
      <c r="G166" s="17">
        <f>SUM(G170:G178)+SUM(G182:G185)+SUM(G190:G200)+SUM(G205:G210)</f>
        <v>0</v>
      </c>
    </row>
    <row r="167" spans="1:7" ht="13.5" customHeight="1">
      <c r="A167" s="42"/>
      <c r="B167" s="42"/>
      <c r="E167" s="22"/>
      <c r="F167" s="41"/>
      <c r="G167" s="16"/>
    </row>
    <row r="168" spans="1:7" ht="13.5" customHeight="1">
      <c r="A168" s="60" t="s">
        <v>121</v>
      </c>
      <c r="B168" s="60"/>
    </row>
    <row r="169" spans="1:7" ht="19.5" customHeight="1">
      <c r="A169" s="91" t="s">
        <v>17</v>
      </c>
      <c r="B169" s="42"/>
      <c r="D169" s="2" t="s">
        <v>0</v>
      </c>
      <c r="E169" s="2" t="s">
        <v>1</v>
      </c>
      <c r="F169" s="2" t="s">
        <v>2</v>
      </c>
      <c r="G169" s="12"/>
    </row>
    <row r="170" spans="1:7" ht="13.5" customHeight="1">
      <c r="A170" s="49"/>
      <c r="B170" s="127" t="s">
        <v>122</v>
      </c>
      <c r="C170" s="132"/>
      <c r="D170" s="61"/>
      <c r="E170" s="61"/>
      <c r="F170" s="50" t="str">
        <f t="shared" ref="F170:F178" si="16">IF(A170=1,1*D170*E170,"－")</f>
        <v>－</v>
      </c>
      <c r="G170" s="18" t="str">
        <f t="shared" ref="G170:G178" si="17">IF(A170=1,1*D170*2,"－")</f>
        <v>－</v>
      </c>
    </row>
    <row r="171" spans="1:7" ht="13.5" customHeight="1">
      <c r="A171" s="62"/>
      <c r="B171" s="127" t="s">
        <v>123</v>
      </c>
      <c r="C171" s="132"/>
      <c r="D171" s="61"/>
      <c r="E171" s="61"/>
      <c r="F171" s="50" t="str">
        <f t="shared" si="16"/>
        <v>－</v>
      </c>
      <c r="G171" s="18" t="str">
        <f t="shared" si="17"/>
        <v>－</v>
      </c>
    </row>
    <row r="172" spans="1:7" ht="13.5" customHeight="1">
      <c r="A172" s="62"/>
      <c r="B172" s="127" t="s">
        <v>124</v>
      </c>
      <c r="C172" s="132"/>
      <c r="D172" s="61"/>
      <c r="E172" s="61"/>
      <c r="F172" s="50" t="str">
        <f>IF(A172=1,1*D172*E172,"－")</f>
        <v>－</v>
      </c>
      <c r="G172" s="18" t="str">
        <f>IF(A172=1,1*D172*2,"－")</f>
        <v>－</v>
      </c>
    </row>
    <row r="173" spans="1:7" ht="13.5" customHeight="1">
      <c r="A173" s="62"/>
      <c r="B173" s="127" t="s">
        <v>125</v>
      </c>
      <c r="C173" s="132"/>
      <c r="D173" s="61"/>
      <c r="E173" s="61"/>
      <c r="F173" s="50" t="str">
        <f>IF(A173=1,1*D173*E173,"－")</f>
        <v>－</v>
      </c>
      <c r="G173" s="18" t="str">
        <f>IF(A173=1,1*D173*2,"－")</f>
        <v>－</v>
      </c>
    </row>
    <row r="174" spans="1:7" ht="30" customHeight="1">
      <c r="A174" s="62"/>
      <c r="B174" s="127" t="s">
        <v>126</v>
      </c>
      <c r="C174" s="132"/>
      <c r="D174" s="61"/>
      <c r="E174" s="61"/>
      <c r="F174" s="50" t="str">
        <f t="shared" si="16"/>
        <v>－</v>
      </c>
      <c r="G174" s="18" t="str">
        <f t="shared" si="17"/>
        <v>－</v>
      </c>
    </row>
    <row r="175" spans="1:7" ht="13.5" customHeight="1">
      <c r="A175" s="62"/>
      <c r="B175" s="127" t="s">
        <v>127</v>
      </c>
      <c r="C175" s="132"/>
      <c r="D175" s="61"/>
      <c r="E175" s="61"/>
      <c r="F175" s="50" t="str">
        <f t="shared" si="16"/>
        <v>－</v>
      </c>
      <c r="G175" s="18" t="str">
        <f t="shared" si="17"/>
        <v>－</v>
      </c>
    </row>
    <row r="176" spans="1:7" ht="13.5" customHeight="1">
      <c r="A176" s="62"/>
      <c r="B176" s="127" t="s">
        <v>128</v>
      </c>
      <c r="C176" s="132"/>
      <c r="D176" s="61"/>
      <c r="E176" s="61"/>
      <c r="F176" s="50" t="str">
        <f t="shared" si="16"/>
        <v>－</v>
      </c>
      <c r="G176" s="18" t="str">
        <f t="shared" si="17"/>
        <v>－</v>
      </c>
    </row>
    <row r="177" spans="1:7" ht="13.5" customHeight="1">
      <c r="A177" s="62"/>
      <c r="B177" s="127"/>
      <c r="C177" s="132"/>
      <c r="D177" s="61"/>
      <c r="E177" s="61"/>
      <c r="F177" s="50" t="str">
        <f t="shared" si="16"/>
        <v>－</v>
      </c>
      <c r="G177" s="18" t="str">
        <f t="shared" si="17"/>
        <v>－</v>
      </c>
    </row>
    <row r="178" spans="1:7" ht="13.5" customHeight="1">
      <c r="A178" s="62"/>
      <c r="B178" s="127"/>
      <c r="C178" s="132"/>
      <c r="D178" s="61"/>
      <c r="E178" s="61"/>
      <c r="F178" s="50" t="str">
        <f t="shared" si="16"/>
        <v>－</v>
      </c>
      <c r="G178" s="18" t="str">
        <f t="shared" si="17"/>
        <v>－</v>
      </c>
    </row>
    <row r="179" spans="1:7" ht="13.5" customHeight="1">
      <c r="A179" s="47" t="s">
        <v>31</v>
      </c>
      <c r="B179" s="48"/>
      <c r="G179" s="12"/>
    </row>
    <row r="180" spans="1:7" ht="13.5" customHeight="1">
      <c r="A180" s="60"/>
      <c r="B180" s="60"/>
      <c r="G180" s="12"/>
    </row>
    <row r="181" spans="1:7" ht="19.5" customHeight="1">
      <c r="A181" s="91" t="s">
        <v>107</v>
      </c>
      <c r="B181" s="42"/>
      <c r="D181" s="2" t="s">
        <v>0</v>
      </c>
      <c r="E181" s="2" t="s">
        <v>1</v>
      </c>
      <c r="F181" s="2" t="s">
        <v>2</v>
      </c>
      <c r="G181" s="12"/>
    </row>
    <row r="182" spans="1:7" ht="13.5" customHeight="1">
      <c r="A182" s="49"/>
      <c r="B182" s="127" t="s">
        <v>129</v>
      </c>
      <c r="C182" s="132"/>
      <c r="D182" s="61"/>
      <c r="E182" s="61"/>
      <c r="F182" s="50" t="str">
        <f>IF(A182=1,1*D182*E182,"－")</f>
        <v>－</v>
      </c>
      <c r="G182" s="18" t="str">
        <f>IF(A182=1,1*D182*2,"－")</f>
        <v>－</v>
      </c>
    </row>
    <row r="183" spans="1:7" ht="13.5" customHeight="1">
      <c r="A183" s="62"/>
      <c r="B183" s="127" t="s">
        <v>130</v>
      </c>
      <c r="C183" s="132"/>
      <c r="D183" s="61"/>
      <c r="E183" s="61"/>
      <c r="F183" s="50" t="str">
        <f>IF(A183=1,1*D183*E183,"－")</f>
        <v>－</v>
      </c>
      <c r="G183" s="18" t="str">
        <f>IF(A183=1,1*D183*2,"－")</f>
        <v>－</v>
      </c>
    </row>
    <row r="184" spans="1:7" ht="13.5" customHeight="1">
      <c r="A184" s="62"/>
      <c r="B184" s="127"/>
      <c r="C184" s="132"/>
      <c r="D184" s="61"/>
      <c r="E184" s="61"/>
      <c r="F184" s="50" t="str">
        <f>IF(A184=1,1*D184*E184,"－")</f>
        <v>－</v>
      </c>
      <c r="G184" s="18" t="str">
        <f>IF(A184=1,1*D184*2,"－")</f>
        <v>－</v>
      </c>
    </row>
    <row r="185" spans="1:7" ht="13.5" customHeight="1">
      <c r="A185" s="62"/>
      <c r="B185" s="127"/>
      <c r="C185" s="132"/>
      <c r="D185" s="61"/>
      <c r="E185" s="61"/>
      <c r="F185" s="50" t="str">
        <f>IF(A185=1,1*D185*E185,"－")</f>
        <v>－</v>
      </c>
      <c r="G185" s="18" t="str">
        <f>IF(A185=1,1*D185*2,"－")</f>
        <v>－</v>
      </c>
    </row>
    <row r="186" spans="1:7" ht="13.5" customHeight="1">
      <c r="A186" s="47" t="s">
        <v>31</v>
      </c>
      <c r="B186" s="48"/>
      <c r="G186" s="12"/>
    </row>
    <row r="187" spans="1:7" ht="13.5" customHeight="1">
      <c r="A187" s="60"/>
      <c r="B187" s="60"/>
      <c r="G187" s="12"/>
    </row>
    <row r="188" spans="1:7" ht="12" customHeight="1">
      <c r="A188" s="60" t="s">
        <v>8</v>
      </c>
      <c r="B188" s="60"/>
      <c r="G188" s="12"/>
    </row>
    <row r="189" spans="1:7" ht="19.5" customHeight="1">
      <c r="A189" s="91" t="s">
        <v>131</v>
      </c>
      <c r="B189" s="60"/>
      <c r="D189" s="2" t="s">
        <v>0</v>
      </c>
      <c r="E189" s="2" t="s">
        <v>1</v>
      </c>
      <c r="F189" s="2" t="s">
        <v>2</v>
      </c>
      <c r="G189" s="12"/>
    </row>
    <row r="190" spans="1:7" ht="40.5" customHeight="1">
      <c r="A190" s="49"/>
      <c r="B190" s="127" t="s">
        <v>132</v>
      </c>
      <c r="C190" s="132"/>
      <c r="D190" s="61"/>
      <c r="E190" s="61"/>
      <c r="F190" s="50" t="str">
        <f t="shared" ref="F190:F200" si="18">IF(A190=1,1*D190*E190,"－")</f>
        <v>－</v>
      </c>
      <c r="G190" s="18" t="str">
        <f t="shared" ref="G190:G200" si="19">IF(A190=1,1*D190*2,"－")</f>
        <v>－</v>
      </c>
    </row>
    <row r="191" spans="1:7" ht="30" customHeight="1">
      <c r="A191" s="62"/>
      <c r="B191" s="127" t="s">
        <v>133</v>
      </c>
      <c r="C191" s="132"/>
      <c r="D191" s="61"/>
      <c r="E191" s="61"/>
      <c r="F191" s="50" t="str">
        <f t="shared" si="18"/>
        <v>－</v>
      </c>
      <c r="G191" s="18" t="str">
        <f t="shared" si="19"/>
        <v>－</v>
      </c>
    </row>
    <row r="192" spans="1:7" ht="13.5" customHeight="1">
      <c r="A192" s="62"/>
      <c r="B192" s="127" t="s">
        <v>134</v>
      </c>
      <c r="C192" s="132"/>
      <c r="D192" s="61"/>
      <c r="E192" s="61"/>
      <c r="F192" s="50" t="str">
        <f t="shared" si="18"/>
        <v>－</v>
      </c>
      <c r="G192" s="18" t="str">
        <f t="shared" si="19"/>
        <v>－</v>
      </c>
    </row>
    <row r="193" spans="1:7" ht="30" customHeight="1">
      <c r="A193" s="62"/>
      <c r="B193" s="127" t="s">
        <v>135</v>
      </c>
      <c r="C193" s="132"/>
      <c r="D193" s="61"/>
      <c r="E193" s="61"/>
      <c r="F193" s="50" t="str">
        <f>IF(A193=1,1*D193*E193,"－")</f>
        <v>－</v>
      </c>
      <c r="G193" s="18" t="str">
        <f>IF(A193=1,1*D193*2,"－")</f>
        <v>－</v>
      </c>
    </row>
    <row r="194" spans="1:7" ht="30" customHeight="1">
      <c r="A194" s="62"/>
      <c r="B194" s="127" t="s">
        <v>136</v>
      </c>
      <c r="C194" s="132"/>
      <c r="D194" s="61"/>
      <c r="E194" s="61"/>
      <c r="F194" s="50" t="str">
        <f>IF(A194=1,1*D194*E194,"－")</f>
        <v>－</v>
      </c>
      <c r="G194" s="18" t="str">
        <f>IF(A194=1,1*D194*2,"－")</f>
        <v>－</v>
      </c>
    </row>
    <row r="195" spans="1:7" ht="13.5" customHeight="1">
      <c r="A195" s="62"/>
      <c r="B195" s="127" t="s">
        <v>137</v>
      </c>
      <c r="C195" s="132"/>
      <c r="D195" s="61"/>
      <c r="E195" s="61"/>
      <c r="F195" s="50" t="str">
        <f t="shared" si="18"/>
        <v>－</v>
      </c>
      <c r="G195" s="18" t="str">
        <f t="shared" si="19"/>
        <v>－</v>
      </c>
    </row>
    <row r="196" spans="1:7" ht="30" customHeight="1">
      <c r="A196" s="62"/>
      <c r="B196" s="127" t="s">
        <v>138</v>
      </c>
      <c r="C196" s="132"/>
      <c r="D196" s="61"/>
      <c r="E196" s="61"/>
      <c r="F196" s="50" t="str">
        <f t="shared" si="18"/>
        <v>－</v>
      </c>
      <c r="G196" s="18" t="str">
        <f t="shared" si="19"/>
        <v>－</v>
      </c>
    </row>
    <row r="197" spans="1:7" ht="30" customHeight="1">
      <c r="A197" s="62"/>
      <c r="B197" s="127" t="s">
        <v>139</v>
      </c>
      <c r="C197" s="132"/>
      <c r="D197" s="61"/>
      <c r="E197" s="61"/>
      <c r="F197" s="50" t="str">
        <f t="shared" si="18"/>
        <v>－</v>
      </c>
      <c r="G197" s="18" t="str">
        <f t="shared" si="19"/>
        <v>－</v>
      </c>
    </row>
    <row r="198" spans="1:7" ht="13.5" customHeight="1">
      <c r="A198" s="62"/>
      <c r="B198" s="127" t="s">
        <v>140</v>
      </c>
      <c r="C198" s="132"/>
      <c r="D198" s="61"/>
      <c r="E198" s="61"/>
      <c r="F198" s="50" t="str">
        <f t="shared" si="18"/>
        <v>－</v>
      </c>
      <c r="G198" s="18" t="str">
        <f t="shared" si="19"/>
        <v>－</v>
      </c>
    </row>
    <row r="199" spans="1:7" ht="13.5" customHeight="1">
      <c r="A199" s="62"/>
      <c r="B199" s="127"/>
      <c r="C199" s="132"/>
      <c r="D199" s="61"/>
      <c r="E199" s="61"/>
      <c r="F199" s="50" t="str">
        <f t="shared" si="18"/>
        <v>－</v>
      </c>
      <c r="G199" s="18" t="str">
        <f t="shared" si="19"/>
        <v>－</v>
      </c>
    </row>
    <row r="200" spans="1:7" ht="13.5" customHeight="1">
      <c r="A200" s="62"/>
      <c r="B200" s="127"/>
      <c r="C200" s="132"/>
      <c r="D200" s="61"/>
      <c r="E200" s="61"/>
      <c r="F200" s="50" t="str">
        <f t="shared" si="18"/>
        <v>－</v>
      </c>
      <c r="G200" s="18" t="str">
        <f t="shared" si="19"/>
        <v>－</v>
      </c>
    </row>
    <row r="201" spans="1:7" ht="13.5" customHeight="1">
      <c r="A201" s="47" t="s">
        <v>31</v>
      </c>
      <c r="B201" s="48"/>
      <c r="G201" s="12"/>
    </row>
    <row r="202" spans="1:7" ht="13.5" customHeight="1">
      <c r="A202" s="48"/>
      <c r="B202" s="48"/>
      <c r="G202" s="12"/>
    </row>
    <row r="203" spans="1:7" ht="13.5" customHeight="1">
      <c r="A203" s="60" t="s">
        <v>141</v>
      </c>
      <c r="B203" s="60"/>
      <c r="G203" s="12"/>
    </row>
    <row r="204" spans="1:7" ht="19.5" customHeight="1">
      <c r="A204" s="91" t="s">
        <v>89</v>
      </c>
      <c r="B204" s="60"/>
      <c r="D204" s="2" t="s">
        <v>0</v>
      </c>
      <c r="E204" s="2" t="s">
        <v>1</v>
      </c>
      <c r="F204" s="2" t="s">
        <v>2</v>
      </c>
      <c r="G204" s="12"/>
    </row>
    <row r="205" spans="1:7" ht="13.5" customHeight="1">
      <c r="A205" s="49"/>
      <c r="B205" s="127" t="s">
        <v>142</v>
      </c>
      <c r="C205" s="128"/>
      <c r="D205" s="61"/>
      <c r="E205" s="61"/>
      <c r="F205" s="50" t="str">
        <f t="shared" ref="F205:F210" si="20">IF(A205=1,1*D205*E205,"－")</f>
        <v>－</v>
      </c>
      <c r="G205" s="18" t="str">
        <f t="shared" ref="G205:G210" si="21">IF(A205=1,1*D205*2,"－")</f>
        <v>－</v>
      </c>
    </row>
    <row r="206" spans="1:7" ht="13.5" customHeight="1">
      <c r="A206" s="62"/>
      <c r="B206" s="127" t="s">
        <v>143</v>
      </c>
      <c r="C206" s="128"/>
      <c r="D206" s="61"/>
      <c r="E206" s="61"/>
      <c r="F206" s="50" t="str">
        <f t="shared" si="20"/>
        <v>－</v>
      </c>
      <c r="G206" s="18" t="str">
        <f t="shared" si="21"/>
        <v>－</v>
      </c>
    </row>
    <row r="207" spans="1:7" ht="30" customHeight="1">
      <c r="A207" s="62"/>
      <c r="B207" s="127" t="s">
        <v>144</v>
      </c>
      <c r="C207" s="128"/>
      <c r="D207" s="61"/>
      <c r="E207" s="61"/>
      <c r="F207" s="50" t="str">
        <f t="shared" si="20"/>
        <v>－</v>
      </c>
      <c r="G207" s="18" t="str">
        <f t="shared" si="21"/>
        <v>－</v>
      </c>
    </row>
    <row r="208" spans="1:7" ht="30" customHeight="1">
      <c r="A208" s="62"/>
      <c r="B208" s="127" t="s">
        <v>145</v>
      </c>
      <c r="C208" s="128"/>
      <c r="D208" s="61"/>
      <c r="E208" s="61"/>
      <c r="F208" s="50" t="str">
        <f t="shared" si="20"/>
        <v>－</v>
      </c>
      <c r="G208" s="18" t="str">
        <f t="shared" si="21"/>
        <v>－</v>
      </c>
    </row>
    <row r="209" spans="1:7" ht="13.5" customHeight="1">
      <c r="A209" s="62"/>
      <c r="B209" s="127"/>
      <c r="C209" s="128"/>
      <c r="D209" s="61"/>
      <c r="E209" s="61"/>
      <c r="F209" s="50" t="str">
        <f t="shared" si="20"/>
        <v>－</v>
      </c>
      <c r="G209" s="18" t="str">
        <f t="shared" si="21"/>
        <v>－</v>
      </c>
    </row>
    <row r="210" spans="1:7" ht="13.5" customHeight="1">
      <c r="A210" s="62"/>
      <c r="B210" s="127"/>
      <c r="C210" s="128"/>
      <c r="D210" s="61"/>
      <c r="E210" s="61"/>
      <c r="F210" s="50" t="str">
        <f t="shared" si="20"/>
        <v>－</v>
      </c>
      <c r="G210" s="18" t="str">
        <f t="shared" si="21"/>
        <v>－</v>
      </c>
    </row>
    <row r="211" spans="1:7" ht="13.5" customHeight="1">
      <c r="A211" s="47" t="s">
        <v>31</v>
      </c>
      <c r="B211" s="48"/>
      <c r="G211" s="12"/>
    </row>
    <row r="212" spans="1:7" ht="13.5" customHeight="1">
      <c r="A212" s="60"/>
      <c r="B212" s="60"/>
    </row>
    <row r="213" spans="1:7" ht="14.25">
      <c r="A213" s="42" t="s">
        <v>146</v>
      </c>
      <c r="B213" s="42"/>
      <c r="D213" s="39" t="s">
        <v>4</v>
      </c>
      <c r="E213" s="57">
        <f>SUM(F216:F224)</f>
        <v>0</v>
      </c>
      <c r="F213" s="44" t="s">
        <v>6</v>
      </c>
      <c r="G213" s="17">
        <f>SUM(G216:G224)</f>
        <v>0</v>
      </c>
    </row>
    <row r="214" spans="1:7" ht="13.5" customHeight="1">
      <c r="A214" s="42"/>
      <c r="B214" s="42"/>
      <c r="E214" s="22"/>
      <c r="F214" s="41"/>
      <c r="G214" s="16"/>
    </row>
    <row r="215" spans="1:7" ht="19.5" customHeight="1">
      <c r="A215" s="91" t="s">
        <v>147</v>
      </c>
      <c r="B215" s="42"/>
      <c r="D215" s="3" t="s">
        <v>0</v>
      </c>
      <c r="E215" s="3" t="s">
        <v>1</v>
      </c>
      <c r="F215" s="2" t="s">
        <v>2</v>
      </c>
      <c r="G215" s="12"/>
    </row>
    <row r="216" spans="1:7" ht="13.5" customHeight="1">
      <c r="A216" s="49"/>
      <c r="B216" s="127" t="s">
        <v>148</v>
      </c>
      <c r="C216" s="128"/>
      <c r="D216" s="61"/>
      <c r="E216" s="61"/>
      <c r="F216" s="50" t="str">
        <f t="shared" ref="F216:F224" si="22">IF(A216=1,1*D216*E216,"－")</f>
        <v>－</v>
      </c>
      <c r="G216" s="18" t="str">
        <f t="shared" ref="G216:G224" si="23">IF(A216=1,1*D216*2,"－")</f>
        <v>－</v>
      </c>
    </row>
    <row r="217" spans="1:7" ht="13.5" customHeight="1">
      <c r="A217" s="62"/>
      <c r="B217" s="127" t="s">
        <v>149</v>
      </c>
      <c r="C217" s="128"/>
      <c r="D217" s="61"/>
      <c r="E217" s="61"/>
      <c r="F217" s="50" t="str">
        <f t="shared" si="22"/>
        <v>－</v>
      </c>
      <c r="G217" s="18" t="str">
        <f t="shared" si="23"/>
        <v>－</v>
      </c>
    </row>
    <row r="218" spans="1:7" ht="13.5" customHeight="1">
      <c r="A218" s="62"/>
      <c r="B218" s="127" t="s">
        <v>150</v>
      </c>
      <c r="C218" s="128"/>
      <c r="D218" s="61"/>
      <c r="E218" s="61"/>
      <c r="F218" s="50" t="str">
        <f t="shared" si="22"/>
        <v>－</v>
      </c>
      <c r="G218" s="18" t="str">
        <f t="shared" si="23"/>
        <v>－</v>
      </c>
    </row>
    <row r="219" spans="1:7" ht="13.5" customHeight="1">
      <c r="A219" s="62"/>
      <c r="B219" s="127" t="s">
        <v>151</v>
      </c>
      <c r="C219" s="128"/>
      <c r="D219" s="61"/>
      <c r="E219" s="61"/>
      <c r="F219" s="50" t="str">
        <f t="shared" si="22"/>
        <v>－</v>
      </c>
      <c r="G219" s="18" t="str">
        <f t="shared" si="23"/>
        <v>－</v>
      </c>
    </row>
    <row r="220" spans="1:7" ht="30" customHeight="1">
      <c r="A220" s="62"/>
      <c r="B220" s="127" t="s">
        <v>152</v>
      </c>
      <c r="C220" s="128"/>
      <c r="D220" s="61"/>
      <c r="E220" s="61"/>
      <c r="F220" s="50" t="str">
        <f>IF(A220=1,1*D220*E220,"－")</f>
        <v>－</v>
      </c>
      <c r="G220" s="18" t="str">
        <f>IF(A220=1,1*D220*2,"－")</f>
        <v>－</v>
      </c>
    </row>
    <row r="221" spans="1:7" ht="13.5" customHeight="1">
      <c r="A221" s="62"/>
      <c r="B221" s="127" t="s">
        <v>153</v>
      </c>
      <c r="C221" s="128"/>
      <c r="D221" s="61"/>
      <c r="E221" s="61"/>
      <c r="F221" s="50" t="str">
        <f>IF(A221=1,1*D221*E221,"－")</f>
        <v>－</v>
      </c>
      <c r="G221" s="18" t="str">
        <f>IF(A221=1,1*D221*2,"－")</f>
        <v>－</v>
      </c>
    </row>
    <row r="222" spans="1:7" ht="13.5" customHeight="1">
      <c r="A222" s="62"/>
      <c r="B222" s="127" t="s">
        <v>102</v>
      </c>
      <c r="C222" s="128"/>
      <c r="D222" s="61"/>
      <c r="E222" s="61"/>
      <c r="F222" s="50" t="str">
        <f>IF(A222=1,1*D222*E222,"－")</f>
        <v>－</v>
      </c>
      <c r="G222" s="18" t="str">
        <f>IF(A222=1,1*D222*2,"－")</f>
        <v>－</v>
      </c>
    </row>
    <row r="223" spans="1:7" ht="13.5" customHeight="1">
      <c r="A223" s="62"/>
      <c r="B223" s="127"/>
      <c r="C223" s="128"/>
      <c r="D223" s="61"/>
      <c r="E223" s="61"/>
      <c r="F223" s="50" t="str">
        <f t="shared" si="22"/>
        <v>－</v>
      </c>
      <c r="G223" s="18" t="str">
        <f t="shared" si="23"/>
        <v>－</v>
      </c>
    </row>
    <row r="224" spans="1:7" ht="13.5" customHeight="1">
      <c r="A224" s="62"/>
      <c r="B224" s="127"/>
      <c r="C224" s="128"/>
      <c r="D224" s="61"/>
      <c r="E224" s="61"/>
      <c r="F224" s="50" t="str">
        <f t="shared" si="22"/>
        <v>－</v>
      </c>
      <c r="G224" s="18" t="str">
        <f t="shared" si="23"/>
        <v>－</v>
      </c>
    </row>
    <row r="225" spans="1:7" ht="13.5" customHeight="1">
      <c r="A225" s="47" t="s">
        <v>31</v>
      </c>
      <c r="B225" s="48"/>
      <c r="G225" s="12"/>
    </row>
    <row r="226" spans="1:7" ht="13.5" customHeight="1">
      <c r="A226" s="60"/>
      <c r="B226" s="60"/>
    </row>
    <row r="227" spans="1:7" ht="14.25">
      <c r="A227" s="42" t="s">
        <v>154</v>
      </c>
      <c r="B227" s="42"/>
      <c r="D227" s="39" t="s">
        <v>4</v>
      </c>
      <c r="E227" s="57">
        <f>SUM(F230:F238)</f>
        <v>0</v>
      </c>
      <c r="F227" s="44" t="s">
        <v>6</v>
      </c>
      <c r="G227" s="17">
        <f>SUM(G230:G238)</f>
        <v>0</v>
      </c>
    </row>
    <row r="228" spans="1:7" ht="13.5" customHeight="1">
      <c r="A228" s="42"/>
      <c r="B228" s="42"/>
    </row>
    <row r="229" spans="1:7" ht="19.5" customHeight="1">
      <c r="A229" s="91" t="s">
        <v>17</v>
      </c>
      <c r="B229" s="42"/>
      <c r="D229" s="2" t="s">
        <v>0</v>
      </c>
      <c r="E229" s="2" t="s">
        <v>1</v>
      </c>
      <c r="F229" s="2" t="s">
        <v>2</v>
      </c>
    </row>
    <row r="230" spans="1:7" ht="13.5" customHeight="1">
      <c r="A230" s="49"/>
      <c r="B230" s="127" t="s">
        <v>155</v>
      </c>
      <c r="C230" s="132"/>
      <c r="D230" s="61"/>
      <c r="E230" s="61"/>
      <c r="F230" s="50" t="str">
        <f t="shared" ref="F230:F238" si="24">IF(A230=1,1*D230*E230,"－")</f>
        <v>－</v>
      </c>
      <c r="G230" s="18" t="str">
        <f t="shared" ref="G230:G238" si="25">IF(A230=1,1*D230*2,"－")</f>
        <v>－</v>
      </c>
    </row>
    <row r="231" spans="1:7" ht="13.5" customHeight="1">
      <c r="A231" s="62"/>
      <c r="B231" s="127" t="s">
        <v>156</v>
      </c>
      <c r="C231" s="132"/>
      <c r="D231" s="61"/>
      <c r="E231" s="61"/>
      <c r="F231" s="50" t="str">
        <f t="shared" si="24"/>
        <v>－</v>
      </c>
      <c r="G231" s="18" t="str">
        <f t="shared" si="25"/>
        <v>－</v>
      </c>
    </row>
    <row r="232" spans="1:7" ht="13.5" customHeight="1">
      <c r="A232" s="62"/>
      <c r="B232" s="127" t="s">
        <v>157</v>
      </c>
      <c r="C232" s="132"/>
      <c r="D232" s="61"/>
      <c r="E232" s="61"/>
      <c r="F232" s="50" t="str">
        <f>IF(A232=1,1*D232*E232,"－")</f>
        <v>－</v>
      </c>
      <c r="G232" s="18" t="str">
        <f>IF(A232=1,1*D232*2,"－")</f>
        <v>－</v>
      </c>
    </row>
    <row r="233" spans="1:7" ht="13.5" customHeight="1">
      <c r="A233" s="62"/>
      <c r="B233" s="127" t="s">
        <v>158</v>
      </c>
      <c r="C233" s="132"/>
      <c r="D233" s="61"/>
      <c r="E233" s="61"/>
      <c r="F233" s="50" t="str">
        <f>IF(A233=1,1*D233*E233,"－")</f>
        <v>－</v>
      </c>
      <c r="G233" s="18" t="str">
        <f>IF(A233=1,1*D233*2,"－")</f>
        <v>－</v>
      </c>
    </row>
    <row r="234" spans="1:7" ht="30" customHeight="1">
      <c r="A234" s="62"/>
      <c r="B234" s="127" t="s">
        <v>159</v>
      </c>
      <c r="C234" s="132"/>
      <c r="D234" s="61"/>
      <c r="E234" s="61"/>
      <c r="F234" s="50" t="str">
        <f t="shared" si="24"/>
        <v>－</v>
      </c>
      <c r="G234" s="18" t="str">
        <f t="shared" si="25"/>
        <v>－</v>
      </c>
    </row>
    <row r="235" spans="1:7" ht="30" customHeight="1">
      <c r="A235" s="62"/>
      <c r="B235" s="127" t="s">
        <v>160</v>
      </c>
      <c r="C235" s="132"/>
      <c r="D235" s="61"/>
      <c r="E235" s="61"/>
      <c r="F235" s="50" t="str">
        <f t="shared" si="24"/>
        <v>－</v>
      </c>
      <c r="G235" s="18" t="str">
        <f t="shared" si="25"/>
        <v>－</v>
      </c>
    </row>
    <row r="236" spans="1:7" ht="13.5" customHeight="1">
      <c r="A236" s="62"/>
      <c r="B236" s="127" t="s">
        <v>161</v>
      </c>
      <c r="C236" s="132"/>
      <c r="D236" s="61"/>
      <c r="E236" s="61"/>
      <c r="F236" s="50" t="str">
        <f t="shared" si="24"/>
        <v>－</v>
      </c>
      <c r="G236" s="18" t="str">
        <f t="shared" si="25"/>
        <v>－</v>
      </c>
    </row>
    <row r="237" spans="1:7" ht="13.5" customHeight="1">
      <c r="A237" s="62"/>
      <c r="B237" s="127"/>
      <c r="C237" s="132"/>
      <c r="D237" s="61"/>
      <c r="E237" s="61"/>
      <c r="F237" s="50" t="str">
        <f t="shared" si="24"/>
        <v>－</v>
      </c>
      <c r="G237" s="18" t="str">
        <f t="shared" si="25"/>
        <v>－</v>
      </c>
    </row>
    <row r="238" spans="1:7" ht="13.5" customHeight="1">
      <c r="A238" s="62"/>
      <c r="B238" s="127"/>
      <c r="C238" s="132"/>
      <c r="D238" s="61"/>
      <c r="E238" s="61"/>
      <c r="F238" s="50" t="str">
        <f t="shared" si="24"/>
        <v>－</v>
      </c>
      <c r="G238" s="18" t="str">
        <f t="shared" si="25"/>
        <v>－</v>
      </c>
    </row>
    <row r="239" spans="1:7" ht="13.5" customHeight="1">
      <c r="A239" s="47" t="s">
        <v>31</v>
      </c>
      <c r="B239" s="48"/>
      <c r="G239" s="12"/>
    </row>
    <row r="240" spans="1:7" ht="13.5" customHeight="1">
      <c r="A240" s="60"/>
      <c r="B240" s="60"/>
    </row>
    <row r="241" spans="1:7" ht="19.5" customHeight="1">
      <c r="A241" s="91" t="s">
        <v>162</v>
      </c>
      <c r="B241" s="42"/>
      <c r="D241" s="2" t="s">
        <v>0</v>
      </c>
      <c r="E241" s="2" t="s">
        <v>1</v>
      </c>
      <c r="F241" s="2" t="s">
        <v>2</v>
      </c>
    </row>
    <row r="242" spans="1:7" ht="30" customHeight="1">
      <c r="A242" s="49"/>
      <c r="B242" s="127" t="s">
        <v>163</v>
      </c>
      <c r="C242" s="132"/>
      <c r="D242" s="61"/>
      <c r="E242" s="61"/>
      <c r="F242" s="50" t="str">
        <f>IF(A242=1,1*D242*E242,"－")</f>
        <v>－</v>
      </c>
      <c r="G242" s="18" t="str">
        <f>IF(A242=1,1*D242*2,"－")</f>
        <v>－</v>
      </c>
    </row>
    <row r="243" spans="1:7" ht="13.5" customHeight="1">
      <c r="A243" s="62"/>
      <c r="B243" s="127"/>
      <c r="C243" s="132"/>
      <c r="D243" s="61"/>
      <c r="E243" s="61"/>
      <c r="F243" s="50" t="str">
        <f>IF(A243=1,1*D243*E243,"－")</f>
        <v>－</v>
      </c>
      <c r="G243" s="18" t="str">
        <f>IF(A243=1,1*D243*2,"－")</f>
        <v>－</v>
      </c>
    </row>
    <row r="244" spans="1:7" ht="13.5" customHeight="1">
      <c r="A244" s="62"/>
      <c r="B244" s="127"/>
      <c r="C244" s="132"/>
      <c r="D244" s="61"/>
      <c r="E244" s="61"/>
      <c r="F244" s="50" t="str">
        <f>IF(A244=1,1*D244*E244,"－")</f>
        <v>－</v>
      </c>
      <c r="G244" s="18" t="str">
        <f>IF(A244=1,1*D244*2,"－")</f>
        <v>－</v>
      </c>
    </row>
    <row r="245" spans="1:7" ht="13.5" customHeight="1">
      <c r="A245" s="47" t="s">
        <v>31</v>
      </c>
      <c r="B245" s="48"/>
      <c r="G245" s="12"/>
    </row>
    <row r="246" spans="1:7" ht="13.5" customHeight="1" thickBot="1">
      <c r="A246" s="48"/>
      <c r="B246" s="48"/>
      <c r="G246" s="12"/>
    </row>
    <row r="247" spans="1:7" ht="18" customHeight="1" thickBot="1">
      <c r="A247" s="1" t="s">
        <v>164</v>
      </c>
      <c r="B247" s="1"/>
      <c r="C247" s="4"/>
      <c r="D247" s="39" t="s">
        <v>458</v>
      </c>
      <c r="E247" s="82">
        <f>SUM(F250:F263)</f>
        <v>0</v>
      </c>
      <c r="F247" s="83" t="s">
        <v>6</v>
      </c>
      <c r="G247" s="23">
        <f>SUM(G250:G263)</f>
        <v>0</v>
      </c>
    </row>
    <row r="248" spans="1:7" ht="13.5" customHeight="1">
      <c r="A248" s="40"/>
      <c r="B248" s="40"/>
      <c r="E248" s="22"/>
      <c r="F248" s="41"/>
      <c r="G248" s="16"/>
    </row>
    <row r="249" spans="1:7" s="25" customFormat="1" ht="19.5" customHeight="1">
      <c r="A249" s="91" t="s">
        <v>166</v>
      </c>
      <c r="B249" s="42"/>
      <c r="C249" s="32"/>
      <c r="D249" s="2" t="s">
        <v>0</v>
      </c>
      <c r="E249" s="2" t="s">
        <v>1</v>
      </c>
      <c r="F249" s="2" t="s">
        <v>2</v>
      </c>
      <c r="G249" s="24"/>
    </row>
    <row r="250" spans="1:7" s="19" customFormat="1" ht="30" customHeight="1">
      <c r="A250" s="64"/>
      <c r="B250" s="65" t="s">
        <v>167</v>
      </c>
      <c r="C250" s="66" t="s">
        <v>168</v>
      </c>
      <c r="D250" s="61"/>
      <c r="E250" s="61"/>
      <c r="F250" s="50" t="str">
        <f t="shared" ref="F250:F258" si="26">IF(A250=1,1*D250*E250,"－")</f>
        <v>－</v>
      </c>
      <c r="G250" s="18" t="str">
        <f t="shared" ref="G250:G258" si="27">IF(A250=1,1*D250*2,"－")</f>
        <v>－</v>
      </c>
    </row>
    <row r="251" spans="1:7" s="19" customFormat="1" ht="103.5" customHeight="1">
      <c r="A251" s="64"/>
      <c r="B251" s="67" t="s">
        <v>169</v>
      </c>
      <c r="C251" s="68" t="s">
        <v>170</v>
      </c>
      <c r="D251" s="61"/>
      <c r="E251" s="61"/>
      <c r="F251" s="50" t="str">
        <f t="shared" si="26"/>
        <v>－</v>
      </c>
      <c r="G251" s="18" t="str">
        <f t="shared" si="27"/>
        <v>－</v>
      </c>
    </row>
    <row r="252" spans="1:7" s="19" customFormat="1" ht="40.5" customHeight="1">
      <c r="A252" s="64"/>
      <c r="B252" s="65" t="s">
        <v>171</v>
      </c>
      <c r="C252" s="66" t="s">
        <v>172</v>
      </c>
      <c r="D252" s="61"/>
      <c r="E252" s="61"/>
      <c r="F252" s="50" t="str">
        <f t="shared" si="26"/>
        <v>－</v>
      </c>
      <c r="G252" s="18" t="str">
        <f t="shared" si="27"/>
        <v>－</v>
      </c>
    </row>
    <row r="253" spans="1:7" s="19" customFormat="1" ht="40.5" customHeight="1">
      <c r="A253" s="64"/>
      <c r="B253" s="65" t="s">
        <v>173</v>
      </c>
      <c r="C253" s="66" t="s">
        <v>174</v>
      </c>
      <c r="D253" s="61"/>
      <c r="E253" s="61"/>
      <c r="F253" s="50" t="str">
        <f t="shared" si="26"/>
        <v>－</v>
      </c>
      <c r="G253" s="18" t="str">
        <f t="shared" si="27"/>
        <v>－</v>
      </c>
    </row>
    <row r="254" spans="1:7" s="19" customFormat="1" ht="54" customHeight="1">
      <c r="A254" s="64"/>
      <c r="B254" s="65" t="s">
        <v>175</v>
      </c>
      <c r="C254" s="66" t="s">
        <v>176</v>
      </c>
      <c r="D254" s="61"/>
      <c r="E254" s="61"/>
      <c r="F254" s="50" t="str">
        <f t="shared" si="26"/>
        <v>－</v>
      </c>
      <c r="G254" s="18" t="str">
        <f t="shared" si="27"/>
        <v>－</v>
      </c>
    </row>
    <row r="255" spans="1:7" s="19" customFormat="1" ht="72">
      <c r="A255" s="64"/>
      <c r="B255" s="65" t="s">
        <v>177</v>
      </c>
      <c r="C255" s="66" t="s">
        <v>178</v>
      </c>
      <c r="D255" s="61"/>
      <c r="E255" s="61"/>
      <c r="F255" s="50" t="str">
        <f t="shared" si="26"/>
        <v>－</v>
      </c>
      <c r="G255" s="18" t="str">
        <f t="shared" si="27"/>
        <v>－</v>
      </c>
    </row>
    <row r="256" spans="1:7" s="19" customFormat="1" ht="96" customHeight="1">
      <c r="A256" s="64"/>
      <c r="B256" s="65" t="s">
        <v>179</v>
      </c>
      <c r="C256" s="66" t="s">
        <v>180</v>
      </c>
      <c r="D256" s="61"/>
      <c r="E256" s="61"/>
      <c r="F256" s="50" t="str">
        <f t="shared" si="26"/>
        <v>－</v>
      </c>
      <c r="G256" s="18" t="str">
        <f t="shared" si="27"/>
        <v>－</v>
      </c>
    </row>
    <row r="257" spans="1:7" s="19" customFormat="1" ht="104.25" customHeight="1">
      <c r="A257" s="64"/>
      <c r="B257" s="65" t="s">
        <v>181</v>
      </c>
      <c r="C257" s="66" t="s">
        <v>182</v>
      </c>
      <c r="D257" s="61"/>
      <c r="E257" s="61"/>
      <c r="F257" s="50" t="str">
        <f t="shared" si="26"/>
        <v>－</v>
      </c>
      <c r="G257" s="18" t="str">
        <f t="shared" si="27"/>
        <v>－</v>
      </c>
    </row>
    <row r="258" spans="1:7" s="19" customFormat="1" ht="48">
      <c r="A258" s="137"/>
      <c r="B258" s="140" t="s">
        <v>183</v>
      </c>
      <c r="C258" s="69" t="s">
        <v>184</v>
      </c>
      <c r="D258" s="143"/>
      <c r="E258" s="143"/>
      <c r="F258" s="146" t="str">
        <f t="shared" si="26"/>
        <v>－</v>
      </c>
      <c r="G258" s="136" t="str">
        <f t="shared" si="27"/>
        <v>－</v>
      </c>
    </row>
    <row r="259" spans="1:7" s="19" customFormat="1" ht="36">
      <c r="A259" s="138"/>
      <c r="B259" s="141"/>
      <c r="C259" s="70" t="s">
        <v>185</v>
      </c>
      <c r="D259" s="144"/>
      <c r="E259" s="144"/>
      <c r="F259" s="147"/>
      <c r="G259" s="136"/>
    </row>
    <row r="260" spans="1:7" s="19" customFormat="1" ht="48">
      <c r="A260" s="138"/>
      <c r="B260" s="141"/>
      <c r="C260" s="70" t="s">
        <v>186</v>
      </c>
      <c r="D260" s="144"/>
      <c r="E260" s="144"/>
      <c r="F260" s="147"/>
      <c r="G260" s="136"/>
    </row>
    <row r="261" spans="1:7" s="19" customFormat="1" ht="78" customHeight="1">
      <c r="A261" s="139"/>
      <c r="B261" s="142"/>
      <c r="C261" s="71" t="s">
        <v>187</v>
      </c>
      <c r="D261" s="145"/>
      <c r="E261" s="145"/>
      <c r="F261" s="148"/>
      <c r="G261" s="136"/>
    </row>
    <row r="262" spans="1:7" s="19" customFormat="1" ht="13.5" customHeight="1">
      <c r="A262" s="64"/>
      <c r="B262" s="65"/>
      <c r="C262" s="66"/>
      <c r="D262" s="61"/>
      <c r="E262" s="61"/>
      <c r="F262" s="50" t="str">
        <f>IF(A262=1,1*D262*E262,"－")</f>
        <v>－</v>
      </c>
      <c r="G262" s="18" t="str">
        <f>IF(A262=1,1*D262*2,"－")</f>
        <v>－</v>
      </c>
    </row>
    <row r="263" spans="1:7" s="19" customFormat="1" ht="13.5" customHeight="1">
      <c r="A263" s="64"/>
      <c r="B263" s="65"/>
      <c r="C263" s="66"/>
      <c r="D263" s="61"/>
      <c r="E263" s="61"/>
      <c r="F263" s="50" t="str">
        <f>IF(A263=1,1*D263*E263,"－")</f>
        <v>－</v>
      </c>
      <c r="G263" s="18" t="str">
        <f>IF(A263=1,1*D263*2,"－")</f>
        <v>－</v>
      </c>
    </row>
    <row r="264" spans="1:7" ht="13.5" customHeight="1">
      <c r="A264" s="47" t="s">
        <v>31</v>
      </c>
      <c r="B264" s="48"/>
      <c r="G264" s="12"/>
    </row>
    <row r="265" spans="1:7" ht="13.5" customHeight="1" thickBot="1">
      <c r="A265" s="60"/>
      <c r="B265" s="60"/>
    </row>
    <row r="266" spans="1:7" ht="18" customHeight="1" thickBot="1">
      <c r="A266" s="1" t="s">
        <v>188</v>
      </c>
      <c r="B266" s="1"/>
      <c r="C266" s="4"/>
      <c r="D266" s="39" t="s">
        <v>458</v>
      </c>
      <c r="E266" s="82">
        <f>E268+E278+E288+E296+E311+E321</f>
        <v>0</v>
      </c>
      <c r="F266" s="83" t="s">
        <v>6</v>
      </c>
      <c r="G266" s="23">
        <f>G268+G278+G288+G296+G311+G321</f>
        <v>0</v>
      </c>
    </row>
    <row r="267" spans="1:7" ht="13.5" customHeight="1">
      <c r="A267" s="60"/>
      <c r="B267" s="60"/>
    </row>
    <row r="268" spans="1:7" ht="14.25" customHeight="1">
      <c r="A268" s="42" t="s">
        <v>189</v>
      </c>
      <c r="B268" s="60"/>
      <c r="D268" s="39" t="s">
        <v>165</v>
      </c>
      <c r="E268" s="57">
        <f>SUM(F271:F328)</f>
        <v>0</v>
      </c>
      <c r="F268" s="44" t="s">
        <v>6</v>
      </c>
      <c r="G268" s="17">
        <f>SUM(G271:G328)</f>
        <v>0</v>
      </c>
    </row>
    <row r="269" spans="1:7" ht="13.5" customHeight="1">
      <c r="A269" s="60"/>
      <c r="B269" s="60"/>
      <c r="E269" s="58"/>
      <c r="F269" s="46"/>
      <c r="G269" s="16"/>
    </row>
    <row r="270" spans="1:7" ht="19.5" customHeight="1">
      <c r="A270" s="91" t="s">
        <v>162</v>
      </c>
      <c r="B270" s="60"/>
      <c r="D270" s="124" t="s">
        <v>0</v>
      </c>
      <c r="E270" s="124" t="s">
        <v>1</v>
      </c>
      <c r="F270" s="124" t="s">
        <v>2</v>
      </c>
    </row>
    <row r="271" spans="1:7" ht="30" customHeight="1">
      <c r="A271" s="49"/>
      <c r="B271" s="127" t="s">
        <v>190</v>
      </c>
      <c r="C271" s="132"/>
      <c r="D271" s="61"/>
      <c r="E271" s="61"/>
      <c r="F271" s="50" t="str">
        <f>IF(A271=1,1*D271*E271,"－")</f>
        <v>－</v>
      </c>
      <c r="G271" s="18" t="str">
        <f>IF(A271=1,1*D271*2,"－")</f>
        <v>－</v>
      </c>
    </row>
    <row r="272" spans="1:7" ht="30" customHeight="1">
      <c r="A272" s="49"/>
      <c r="B272" s="127" t="s">
        <v>191</v>
      </c>
      <c r="C272" s="132"/>
      <c r="D272" s="61"/>
      <c r="E272" s="61"/>
      <c r="F272" s="50" t="str">
        <f>IF(A272=1,1*D272*E272,"－")</f>
        <v>－</v>
      </c>
      <c r="G272" s="18" t="str">
        <f>IF(A272=1,1*D272*2,"－")</f>
        <v>－</v>
      </c>
    </row>
    <row r="273" spans="1:7" ht="30" customHeight="1">
      <c r="A273" s="49"/>
      <c r="B273" s="127" t="s">
        <v>192</v>
      </c>
      <c r="C273" s="132"/>
      <c r="D273" s="61"/>
      <c r="E273" s="61"/>
      <c r="F273" s="50" t="str">
        <f>IF(A273=1,1*D273*E273,"－")</f>
        <v>－</v>
      </c>
      <c r="G273" s="18" t="str">
        <f>IF(A273=1,1*D273*2,"－")</f>
        <v>－</v>
      </c>
    </row>
    <row r="274" spans="1:7" ht="13.5" customHeight="1">
      <c r="A274" s="49"/>
      <c r="B274" s="127"/>
      <c r="C274" s="132"/>
      <c r="D274" s="61"/>
      <c r="E274" s="61"/>
      <c r="F274" s="50" t="str">
        <f>IF(A274=1,1*D274*E274,"－")</f>
        <v>－</v>
      </c>
      <c r="G274" s="18" t="str">
        <f>IF(A274=1,1*D274*2,"－")</f>
        <v>－</v>
      </c>
    </row>
    <row r="275" spans="1:7" ht="13.5" customHeight="1">
      <c r="A275" s="49"/>
      <c r="B275" s="127"/>
      <c r="C275" s="132"/>
      <c r="D275" s="61"/>
      <c r="E275" s="61"/>
      <c r="F275" s="50" t="str">
        <f>IF(A275=1,1*D275*E275,"－")</f>
        <v>－</v>
      </c>
      <c r="G275" s="18" t="str">
        <f>IF(A275=1,1*D275*2,"－")</f>
        <v>－</v>
      </c>
    </row>
    <row r="276" spans="1:7" ht="13.5" customHeight="1">
      <c r="A276" s="47" t="s">
        <v>31</v>
      </c>
      <c r="B276" s="48"/>
      <c r="G276" s="12"/>
    </row>
    <row r="277" spans="1:7" ht="13.5" customHeight="1">
      <c r="A277" s="48"/>
      <c r="B277" s="48"/>
      <c r="G277" s="12"/>
    </row>
    <row r="278" spans="1:7" ht="14.25" customHeight="1">
      <c r="A278" s="42" t="s">
        <v>193</v>
      </c>
      <c r="B278" s="60"/>
      <c r="D278" s="39" t="s">
        <v>165</v>
      </c>
      <c r="E278" s="57">
        <f>SUM(F281:F285)</f>
        <v>0</v>
      </c>
      <c r="F278" s="44" t="s">
        <v>6</v>
      </c>
      <c r="G278" s="17">
        <f>SUM(G281:G285)</f>
        <v>0</v>
      </c>
    </row>
    <row r="279" spans="1:7" ht="13.5" customHeight="1">
      <c r="A279" s="60"/>
      <c r="B279" s="60"/>
    </row>
    <row r="280" spans="1:7" ht="19.5" customHeight="1">
      <c r="A280" s="91" t="s">
        <v>162</v>
      </c>
      <c r="B280" s="60"/>
      <c r="D280" s="2" t="s">
        <v>0</v>
      </c>
      <c r="E280" s="2" t="s">
        <v>1</v>
      </c>
      <c r="F280" s="2" t="s">
        <v>2</v>
      </c>
    </row>
    <row r="281" spans="1:7" ht="13.5" customHeight="1">
      <c r="A281" s="49"/>
      <c r="B281" s="127" t="s">
        <v>194</v>
      </c>
      <c r="C281" s="132"/>
      <c r="D281" s="61"/>
      <c r="E281" s="61"/>
      <c r="F281" s="50" t="str">
        <f>IF(A281=1,1*D281*E281,"－")</f>
        <v>－</v>
      </c>
      <c r="G281" s="18" t="str">
        <f>IF(A281=1,1*D281*2,"－")</f>
        <v>－</v>
      </c>
    </row>
    <row r="282" spans="1:7" ht="13.5" customHeight="1">
      <c r="A282" s="62"/>
      <c r="B282" s="127" t="s">
        <v>195</v>
      </c>
      <c r="C282" s="132"/>
      <c r="D282" s="61"/>
      <c r="E282" s="61"/>
      <c r="F282" s="50" t="str">
        <f>IF(A282=1,1*D282*E282,"－")</f>
        <v>－</v>
      </c>
      <c r="G282" s="18" t="str">
        <f>IF(A282=1,1*D282*2,"－")</f>
        <v>－</v>
      </c>
    </row>
    <row r="283" spans="1:7" ht="13.5" customHeight="1">
      <c r="A283" s="62"/>
      <c r="B283" s="127" t="s">
        <v>196</v>
      </c>
      <c r="C283" s="132"/>
      <c r="D283" s="61"/>
      <c r="E283" s="61"/>
      <c r="F283" s="50" t="str">
        <f>IF(A283=1,1*D283*E283,"－")</f>
        <v>－</v>
      </c>
      <c r="G283" s="18" t="str">
        <f>IF(A283=1,1*D283*2,"－")</f>
        <v>－</v>
      </c>
    </row>
    <row r="284" spans="1:7" ht="13.5" customHeight="1">
      <c r="A284" s="62"/>
      <c r="B284" s="127"/>
      <c r="C284" s="132"/>
      <c r="D284" s="61"/>
      <c r="E284" s="61"/>
      <c r="F284" s="50" t="str">
        <f>IF(A284=1,1*D284*E284,"－")</f>
        <v>－</v>
      </c>
      <c r="G284" s="18" t="str">
        <f>IF(A284=1,1*D284*2,"－")</f>
        <v>－</v>
      </c>
    </row>
    <row r="285" spans="1:7" ht="13.5" customHeight="1">
      <c r="A285" s="62"/>
      <c r="B285" s="127"/>
      <c r="C285" s="132"/>
      <c r="D285" s="61"/>
      <c r="E285" s="61"/>
      <c r="F285" s="50" t="str">
        <f>IF(A285=1,1*D285*E285,"－")</f>
        <v>－</v>
      </c>
      <c r="G285" s="18" t="str">
        <f>IF(A285=1,1*D285*2,"－")</f>
        <v>－</v>
      </c>
    </row>
    <row r="286" spans="1:7" ht="13.5" customHeight="1">
      <c r="A286" s="47" t="s">
        <v>31</v>
      </c>
      <c r="B286" s="48"/>
      <c r="G286" s="12"/>
    </row>
    <row r="287" spans="1:7" ht="13.5" customHeight="1">
      <c r="A287" s="48"/>
      <c r="B287" s="48"/>
      <c r="G287" s="12"/>
    </row>
    <row r="288" spans="1:7" ht="14.25" customHeight="1">
      <c r="A288" s="42" t="s">
        <v>197</v>
      </c>
      <c r="B288" s="48"/>
      <c r="D288" s="39" t="s">
        <v>165</v>
      </c>
      <c r="E288" s="57">
        <f>SUM(F291:F293)</f>
        <v>0</v>
      </c>
      <c r="F288" s="44" t="s">
        <v>6</v>
      </c>
      <c r="G288" s="17">
        <f>SUM(G291:G293)</f>
        <v>0</v>
      </c>
    </row>
    <row r="289" spans="1:7" ht="13.5" customHeight="1">
      <c r="A289" s="60"/>
      <c r="B289" s="60"/>
    </row>
    <row r="290" spans="1:7" ht="19.5" customHeight="1">
      <c r="A290" s="91" t="s">
        <v>162</v>
      </c>
      <c r="B290" s="60"/>
      <c r="D290" s="2" t="s">
        <v>0</v>
      </c>
      <c r="E290" s="2" t="s">
        <v>1</v>
      </c>
      <c r="F290" s="2" t="s">
        <v>2</v>
      </c>
    </row>
    <row r="291" spans="1:7" ht="30" customHeight="1">
      <c r="A291" s="49"/>
      <c r="B291" s="127" t="s">
        <v>198</v>
      </c>
      <c r="C291" s="132"/>
      <c r="D291" s="61"/>
      <c r="E291" s="61"/>
      <c r="F291" s="50" t="str">
        <f>IF(A291=1,1*D291*E291,"－")</f>
        <v>－</v>
      </c>
      <c r="G291" s="18" t="str">
        <f>IF(A291=1,1*D291*2,"－")</f>
        <v>－</v>
      </c>
    </row>
    <row r="292" spans="1:7" ht="13.5" customHeight="1">
      <c r="A292" s="49"/>
      <c r="B292" s="127"/>
      <c r="C292" s="132"/>
      <c r="D292" s="61"/>
      <c r="E292" s="61"/>
      <c r="F292" s="50" t="str">
        <f>IF(A292=1,1*D292*E292,"－")</f>
        <v>－</v>
      </c>
      <c r="G292" s="18" t="str">
        <f>IF(A292=1,1*D292*2,"－")</f>
        <v>－</v>
      </c>
    </row>
    <row r="293" spans="1:7" ht="13.5" customHeight="1">
      <c r="A293" s="49"/>
      <c r="B293" s="127"/>
      <c r="C293" s="132"/>
      <c r="D293" s="61"/>
      <c r="E293" s="61"/>
      <c r="F293" s="50" t="str">
        <f>IF(A293=1,1*D293*E293,"－")</f>
        <v>－</v>
      </c>
      <c r="G293" s="18" t="str">
        <f>IF(A293=1,1*D293*2,"－")</f>
        <v>－</v>
      </c>
    </row>
    <row r="294" spans="1:7">
      <c r="A294" s="47" t="s">
        <v>31</v>
      </c>
      <c r="B294" s="48"/>
      <c r="G294" s="12"/>
    </row>
    <row r="295" spans="1:7">
      <c r="A295" s="48"/>
      <c r="B295" s="48"/>
      <c r="G295" s="12"/>
    </row>
    <row r="296" spans="1:7" ht="14.25" customHeight="1">
      <c r="A296" s="42" t="s">
        <v>199</v>
      </c>
      <c r="B296" s="48"/>
      <c r="D296" s="39" t="s">
        <v>165</v>
      </c>
      <c r="E296" s="57">
        <f>SUM(F299:F308)</f>
        <v>0</v>
      </c>
      <c r="F296" s="44" t="s">
        <v>6</v>
      </c>
      <c r="G296" s="26">
        <f>SUM(G299:G308)</f>
        <v>0</v>
      </c>
    </row>
    <row r="297" spans="1:7" ht="13.5" customHeight="1">
      <c r="A297" s="60"/>
      <c r="B297" s="60"/>
    </row>
    <row r="298" spans="1:7" ht="19.5" customHeight="1">
      <c r="A298" s="91" t="s">
        <v>162</v>
      </c>
      <c r="B298" s="60"/>
      <c r="D298" s="2" t="s">
        <v>0</v>
      </c>
      <c r="E298" s="2" t="s">
        <v>1</v>
      </c>
      <c r="F298" s="2" t="s">
        <v>2</v>
      </c>
    </row>
    <row r="299" spans="1:7" ht="13.5" customHeight="1">
      <c r="A299" s="49"/>
      <c r="B299" s="127" t="s">
        <v>200</v>
      </c>
      <c r="C299" s="132"/>
      <c r="D299" s="61"/>
      <c r="E299" s="61"/>
      <c r="F299" s="50" t="str">
        <f t="shared" ref="F299:F308" si="28">IF(A299=1,1*D299*E299,"－")</f>
        <v>－</v>
      </c>
      <c r="G299" s="18" t="str">
        <f t="shared" ref="G299:G308" si="29">IF(A299=1,1*D299*2,"－")</f>
        <v>－</v>
      </c>
    </row>
    <row r="300" spans="1:7" ht="13.5" customHeight="1">
      <c r="A300" s="62"/>
      <c r="B300" s="127" t="s">
        <v>201</v>
      </c>
      <c r="C300" s="132"/>
      <c r="D300" s="63"/>
      <c r="E300" s="63"/>
      <c r="F300" s="50" t="str">
        <f t="shared" si="28"/>
        <v>－</v>
      </c>
      <c r="G300" s="18" t="str">
        <f t="shared" si="29"/>
        <v>－</v>
      </c>
    </row>
    <row r="301" spans="1:7" ht="13.5" customHeight="1">
      <c r="A301" s="62"/>
      <c r="B301" s="127" t="s">
        <v>202</v>
      </c>
      <c r="C301" s="132"/>
      <c r="D301" s="63"/>
      <c r="E301" s="63"/>
      <c r="F301" s="50" t="str">
        <f t="shared" si="28"/>
        <v>－</v>
      </c>
      <c r="G301" s="18" t="str">
        <f t="shared" si="29"/>
        <v>－</v>
      </c>
    </row>
    <row r="302" spans="1:7" ht="13.5" customHeight="1">
      <c r="A302" s="62"/>
      <c r="B302" s="127" t="s">
        <v>203</v>
      </c>
      <c r="C302" s="132"/>
      <c r="D302" s="63"/>
      <c r="E302" s="63"/>
      <c r="F302" s="50" t="str">
        <f t="shared" si="28"/>
        <v>－</v>
      </c>
      <c r="G302" s="18" t="str">
        <f t="shared" si="29"/>
        <v>－</v>
      </c>
    </row>
    <row r="303" spans="1:7" ht="13.5" customHeight="1">
      <c r="A303" s="62"/>
      <c r="B303" s="127" t="s">
        <v>204</v>
      </c>
      <c r="C303" s="132"/>
      <c r="D303" s="63"/>
      <c r="E303" s="63"/>
      <c r="F303" s="50" t="str">
        <f>IF(A303=1,1*D303*E303,"－")</f>
        <v>－</v>
      </c>
      <c r="G303" s="18" t="str">
        <f>IF(A303=1,1*D303*2,"－")</f>
        <v>－</v>
      </c>
    </row>
    <row r="304" spans="1:7" ht="13.5" customHeight="1">
      <c r="A304" s="62"/>
      <c r="B304" s="127" t="s">
        <v>205</v>
      </c>
      <c r="C304" s="132"/>
      <c r="D304" s="63"/>
      <c r="E304" s="63"/>
      <c r="F304" s="50" t="str">
        <f>IF(A304=1,1*D304*E304,"－")</f>
        <v>－</v>
      </c>
      <c r="G304" s="18" t="str">
        <f>IF(A304=1,1*D304*2,"－")</f>
        <v>－</v>
      </c>
    </row>
    <row r="305" spans="1:7" ht="30" customHeight="1">
      <c r="A305" s="62"/>
      <c r="B305" s="127" t="s">
        <v>206</v>
      </c>
      <c r="C305" s="132"/>
      <c r="D305" s="63"/>
      <c r="E305" s="63"/>
      <c r="F305" s="50" t="str">
        <f>IF(A305=1,1*D305*E305,"－")</f>
        <v>－</v>
      </c>
      <c r="G305" s="18" t="str">
        <f>IF(A305=1,1*D305*2,"－")</f>
        <v>－</v>
      </c>
    </row>
    <row r="306" spans="1:7" ht="13.5" customHeight="1">
      <c r="A306" s="62"/>
      <c r="B306" s="127" t="s">
        <v>207</v>
      </c>
      <c r="C306" s="132"/>
      <c r="D306" s="63"/>
      <c r="E306" s="63"/>
      <c r="F306" s="50" t="str">
        <f t="shared" si="28"/>
        <v>－</v>
      </c>
      <c r="G306" s="18" t="str">
        <f t="shared" si="29"/>
        <v>－</v>
      </c>
    </row>
    <row r="307" spans="1:7" ht="13.5" customHeight="1">
      <c r="A307" s="62"/>
      <c r="B307" s="127"/>
      <c r="C307" s="132"/>
      <c r="D307" s="63"/>
      <c r="E307" s="63"/>
      <c r="F307" s="50" t="str">
        <f t="shared" si="28"/>
        <v>－</v>
      </c>
      <c r="G307" s="18" t="str">
        <f t="shared" si="29"/>
        <v>－</v>
      </c>
    </row>
    <row r="308" spans="1:7" ht="13.5" customHeight="1">
      <c r="A308" s="49"/>
      <c r="B308" s="127"/>
      <c r="C308" s="132"/>
      <c r="D308" s="61"/>
      <c r="E308" s="61"/>
      <c r="F308" s="50" t="str">
        <f t="shared" si="28"/>
        <v>－</v>
      </c>
      <c r="G308" s="18" t="str">
        <f t="shared" si="29"/>
        <v>－</v>
      </c>
    </row>
    <row r="309" spans="1:7" ht="13.5" customHeight="1">
      <c r="A309" s="47" t="s">
        <v>31</v>
      </c>
      <c r="B309" s="48"/>
      <c r="G309" s="12"/>
    </row>
    <row r="310" spans="1:7" ht="13.5" customHeight="1">
      <c r="A310" s="48"/>
      <c r="B310" s="48"/>
      <c r="G310" s="12"/>
    </row>
    <row r="311" spans="1:7" ht="14.25" customHeight="1">
      <c r="A311" s="42" t="s">
        <v>208</v>
      </c>
      <c r="B311" s="48"/>
      <c r="D311" s="39" t="s">
        <v>165</v>
      </c>
      <c r="E311" s="57">
        <f>SUM(F314:F318)</f>
        <v>0</v>
      </c>
      <c r="F311" s="44" t="s">
        <v>6</v>
      </c>
      <c r="G311" s="26">
        <f>SUM(G314:G318)</f>
        <v>0</v>
      </c>
    </row>
    <row r="312" spans="1:7" ht="13.5" customHeight="1">
      <c r="A312" s="60"/>
      <c r="B312" s="60"/>
    </row>
    <row r="313" spans="1:7" ht="19.5" customHeight="1">
      <c r="A313" s="91" t="s">
        <v>162</v>
      </c>
      <c r="B313" s="60"/>
      <c r="D313" s="2" t="s">
        <v>0</v>
      </c>
      <c r="E313" s="2" t="s">
        <v>1</v>
      </c>
      <c r="F313" s="2" t="s">
        <v>2</v>
      </c>
    </row>
    <row r="314" spans="1:7" ht="12.75" customHeight="1">
      <c r="A314" s="49"/>
      <c r="B314" s="127" t="s">
        <v>209</v>
      </c>
      <c r="C314" s="132"/>
      <c r="D314" s="61"/>
      <c r="E314" s="61"/>
      <c r="F314" s="50" t="str">
        <f>IF(A314=1,1*D314*E314,"－")</f>
        <v>－</v>
      </c>
      <c r="G314" s="18" t="str">
        <f>IF(A314=1,1*D314*2,"－")</f>
        <v>－</v>
      </c>
    </row>
    <row r="315" spans="1:7" ht="12.75" customHeight="1">
      <c r="A315" s="62"/>
      <c r="B315" s="127" t="s">
        <v>210</v>
      </c>
      <c r="C315" s="132"/>
      <c r="D315" s="63"/>
      <c r="E315" s="63"/>
      <c r="F315" s="50" t="str">
        <f>IF(A315=1,1*D315*E315,"－")</f>
        <v>－</v>
      </c>
      <c r="G315" s="18" t="str">
        <f>IF(A315=1,1*D315*2,"－")</f>
        <v>－</v>
      </c>
    </row>
    <row r="316" spans="1:7" ht="12.75" customHeight="1">
      <c r="A316" s="62"/>
      <c r="B316" s="127" t="s">
        <v>211</v>
      </c>
      <c r="C316" s="132"/>
      <c r="D316" s="63"/>
      <c r="E316" s="63"/>
      <c r="F316" s="50" t="str">
        <f>IF(A316=1,1*D316*E316,"－")</f>
        <v>－</v>
      </c>
      <c r="G316" s="18" t="str">
        <f>IF(A316=1,1*D316*2,"－")</f>
        <v>－</v>
      </c>
    </row>
    <row r="317" spans="1:7" ht="12.75" customHeight="1">
      <c r="A317" s="62"/>
      <c r="B317" s="127"/>
      <c r="C317" s="132"/>
      <c r="D317" s="63"/>
      <c r="E317" s="63"/>
      <c r="F317" s="50" t="str">
        <f>IF(A317=1,1*D317*E317,"－")</f>
        <v>－</v>
      </c>
      <c r="G317" s="18" t="str">
        <f>IF(A317=1,1*D317*2,"－")</f>
        <v>－</v>
      </c>
    </row>
    <row r="318" spans="1:7" ht="12.75" customHeight="1">
      <c r="A318" s="62"/>
      <c r="B318" s="127"/>
      <c r="C318" s="132"/>
      <c r="D318" s="63"/>
      <c r="E318" s="63"/>
      <c r="F318" s="50" t="str">
        <f>IF(A318=1,1*D318*E318,"－")</f>
        <v>－</v>
      </c>
      <c r="G318" s="18" t="str">
        <f>IF(A318=1,1*D318*2,"－")</f>
        <v>－</v>
      </c>
    </row>
    <row r="319" spans="1:7" ht="12.75" customHeight="1">
      <c r="A319" s="47" t="s">
        <v>31</v>
      </c>
      <c r="B319" s="48"/>
      <c r="G319" s="12"/>
    </row>
    <row r="320" spans="1:7" ht="12.75" customHeight="1">
      <c r="A320" s="48"/>
      <c r="B320" s="48"/>
      <c r="G320" s="12"/>
    </row>
    <row r="321" spans="1:7" ht="14.25" customHeight="1">
      <c r="A321" s="42" t="s">
        <v>212</v>
      </c>
      <c r="B321" s="48"/>
      <c r="D321" s="39" t="s">
        <v>165</v>
      </c>
      <c r="E321" s="57">
        <f>SUM(F324:F328)</f>
        <v>0</v>
      </c>
      <c r="F321" s="44" t="s">
        <v>6</v>
      </c>
      <c r="G321" s="26">
        <f>SUM(G324:G328)</f>
        <v>0</v>
      </c>
    </row>
    <row r="322" spans="1:7">
      <c r="A322" s="48"/>
      <c r="B322" s="48"/>
    </row>
    <row r="323" spans="1:7" ht="19.5" customHeight="1">
      <c r="A323" s="91" t="s">
        <v>162</v>
      </c>
      <c r="B323" s="60"/>
      <c r="D323" s="2" t="s">
        <v>0</v>
      </c>
      <c r="E323" s="2" t="s">
        <v>1</v>
      </c>
      <c r="F323" s="2" t="s">
        <v>2</v>
      </c>
    </row>
    <row r="324" spans="1:7" ht="13.5" customHeight="1">
      <c r="A324" s="49"/>
      <c r="B324" s="127" t="s">
        <v>213</v>
      </c>
      <c r="C324" s="132"/>
      <c r="D324" s="61"/>
      <c r="E324" s="61"/>
      <c r="F324" s="50" t="str">
        <f>IF(A324=1,1*D324*E324,"－")</f>
        <v>－</v>
      </c>
      <c r="G324" s="18" t="str">
        <f>IF(A324=1,1*D324*2,"－")</f>
        <v>－</v>
      </c>
    </row>
    <row r="325" spans="1:7" ht="13.5" customHeight="1">
      <c r="A325" s="62"/>
      <c r="B325" s="127" t="s">
        <v>214</v>
      </c>
      <c r="C325" s="132"/>
      <c r="D325" s="61"/>
      <c r="E325" s="61"/>
      <c r="F325" s="50" t="str">
        <f>IF(A325=1,1*D325*E325,"－")</f>
        <v>－</v>
      </c>
      <c r="G325" s="18" t="str">
        <f>IF(A325=1,1*D325*2,"－")</f>
        <v>－</v>
      </c>
    </row>
    <row r="326" spans="1:7" ht="13.5" customHeight="1">
      <c r="A326" s="62"/>
      <c r="B326" s="127" t="s">
        <v>215</v>
      </c>
      <c r="C326" s="132"/>
      <c r="D326" s="61"/>
      <c r="E326" s="61"/>
      <c r="F326" s="50" t="str">
        <f>IF(A326=1,1*D326*E326,"－")</f>
        <v>－</v>
      </c>
      <c r="G326" s="18" t="str">
        <f>IF(A326=1,1*D326*2,"－")</f>
        <v>－</v>
      </c>
    </row>
    <row r="327" spans="1:7" ht="13.5" customHeight="1">
      <c r="A327" s="62"/>
      <c r="B327" s="127"/>
      <c r="C327" s="132"/>
      <c r="D327" s="61"/>
      <c r="E327" s="61"/>
      <c r="F327" s="50" t="str">
        <f>IF(A327=1,1*D327*E327,"－")</f>
        <v>－</v>
      </c>
      <c r="G327" s="18" t="str">
        <f>IF(A327=1,1*D327*2,"－")</f>
        <v>－</v>
      </c>
    </row>
    <row r="328" spans="1:7" ht="13.5" customHeight="1">
      <c r="A328" s="62"/>
      <c r="B328" s="127"/>
      <c r="C328" s="132"/>
      <c r="D328" s="61"/>
      <c r="E328" s="61"/>
      <c r="F328" s="50" t="str">
        <f>IF(A328=1,1*D328*E328,"－")</f>
        <v>－</v>
      </c>
      <c r="G328" s="18" t="str">
        <f>IF(A328=1,1*D328*2,"－")</f>
        <v>－</v>
      </c>
    </row>
    <row r="329" spans="1:7" ht="13.5" customHeight="1">
      <c r="A329" s="47" t="s">
        <v>31</v>
      </c>
      <c r="B329" s="48"/>
      <c r="G329" s="12"/>
    </row>
    <row r="330" spans="1:7" ht="13.5" customHeight="1" thickBot="1">
      <c r="A330" s="60"/>
      <c r="B330" s="60"/>
    </row>
    <row r="331" spans="1:7" s="27" customFormat="1" ht="18" thickBot="1">
      <c r="A331" s="1" t="s">
        <v>216</v>
      </c>
      <c r="B331" s="10"/>
      <c r="C331" s="4"/>
      <c r="D331" s="39" t="s">
        <v>458</v>
      </c>
      <c r="E331" s="82">
        <f>SUM(F334:F357)</f>
        <v>0</v>
      </c>
      <c r="F331" s="83" t="s">
        <v>6</v>
      </c>
      <c r="G331" s="23">
        <f>SUM(G334:G357)</f>
        <v>0</v>
      </c>
    </row>
    <row r="332" spans="1:7" s="27" customFormat="1" ht="13.5" customHeight="1">
      <c r="A332" s="72"/>
      <c r="B332" s="72"/>
      <c r="C332" s="73"/>
      <c r="D332" s="33"/>
      <c r="E332" s="22"/>
      <c r="F332" s="41"/>
      <c r="G332" s="16"/>
    </row>
    <row r="333" spans="1:7" s="27" customFormat="1" ht="19.5" customHeight="1">
      <c r="A333" s="91" t="s">
        <v>162</v>
      </c>
      <c r="B333" s="80"/>
      <c r="C333" s="73"/>
      <c r="D333" s="2" t="s">
        <v>0</v>
      </c>
      <c r="E333" s="2" t="s">
        <v>1</v>
      </c>
      <c r="F333" s="2" t="s">
        <v>2</v>
      </c>
      <c r="G333" s="28"/>
    </row>
    <row r="334" spans="1:7" s="27" customFormat="1" ht="13.5" customHeight="1">
      <c r="A334" s="74"/>
      <c r="B334" s="133" t="s">
        <v>217</v>
      </c>
      <c r="C334" s="65" t="s">
        <v>218</v>
      </c>
      <c r="D334" s="75"/>
      <c r="E334" s="75"/>
      <c r="F334" s="50" t="str">
        <f t="shared" ref="F334:F357" si="30">IF(A334=1,1*D334*E334,"－")</f>
        <v>－</v>
      </c>
      <c r="G334" s="18" t="str">
        <f t="shared" ref="G334:G357" si="31">IF(A334=1,1*D334*2,"－")</f>
        <v>－</v>
      </c>
    </row>
    <row r="335" spans="1:7" s="27" customFormat="1" ht="30" customHeight="1">
      <c r="A335" s="76"/>
      <c r="B335" s="134"/>
      <c r="C335" s="65" t="s">
        <v>219</v>
      </c>
      <c r="D335" s="77"/>
      <c r="E335" s="77"/>
      <c r="F335" s="50" t="str">
        <f t="shared" si="30"/>
        <v>－</v>
      </c>
      <c r="G335" s="18" t="str">
        <f t="shared" si="31"/>
        <v>－</v>
      </c>
    </row>
    <row r="336" spans="1:7" s="27" customFormat="1" ht="30" customHeight="1">
      <c r="A336" s="76"/>
      <c r="B336" s="134"/>
      <c r="C336" s="65" t="s">
        <v>220</v>
      </c>
      <c r="D336" s="77"/>
      <c r="E336" s="77"/>
      <c r="F336" s="50" t="str">
        <f t="shared" si="30"/>
        <v>－</v>
      </c>
      <c r="G336" s="18" t="str">
        <f t="shared" si="31"/>
        <v>－</v>
      </c>
    </row>
    <row r="337" spans="1:7" s="27" customFormat="1" ht="13.5" customHeight="1">
      <c r="A337" s="76"/>
      <c r="B337" s="134"/>
      <c r="C337" s="65" t="s">
        <v>221</v>
      </c>
      <c r="D337" s="77"/>
      <c r="E337" s="77"/>
      <c r="F337" s="50" t="str">
        <f t="shared" si="30"/>
        <v>－</v>
      </c>
      <c r="G337" s="18" t="str">
        <f t="shared" si="31"/>
        <v>－</v>
      </c>
    </row>
    <row r="338" spans="1:7" s="27" customFormat="1" ht="13.5" customHeight="1">
      <c r="A338" s="76"/>
      <c r="B338" s="134"/>
      <c r="C338" s="65" t="s">
        <v>222</v>
      </c>
      <c r="D338" s="77"/>
      <c r="E338" s="77"/>
      <c r="F338" s="50" t="str">
        <f t="shared" si="30"/>
        <v>－</v>
      </c>
      <c r="G338" s="18" t="str">
        <f t="shared" si="31"/>
        <v>－</v>
      </c>
    </row>
    <row r="339" spans="1:7" s="27" customFormat="1" ht="13.5" customHeight="1">
      <c r="A339" s="76"/>
      <c r="B339" s="135"/>
      <c r="C339" s="65" t="s">
        <v>223</v>
      </c>
      <c r="D339" s="77"/>
      <c r="E339" s="77"/>
      <c r="F339" s="50" t="str">
        <f t="shared" si="30"/>
        <v>－</v>
      </c>
      <c r="G339" s="18" t="str">
        <f t="shared" si="31"/>
        <v>－</v>
      </c>
    </row>
    <row r="340" spans="1:7" s="27" customFormat="1" ht="13.5" customHeight="1">
      <c r="A340" s="76"/>
      <c r="B340" s="129" t="s">
        <v>224</v>
      </c>
      <c r="C340" s="65" t="s">
        <v>225</v>
      </c>
      <c r="D340" s="77"/>
      <c r="E340" s="77"/>
      <c r="F340" s="50" t="str">
        <f t="shared" si="30"/>
        <v>－</v>
      </c>
      <c r="G340" s="18" t="str">
        <f t="shared" si="31"/>
        <v>－</v>
      </c>
    </row>
    <row r="341" spans="1:7" s="27" customFormat="1" ht="13.5" customHeight="1">
      <c r="A341" s="76"/>
      <c r="B341" s="130"/>
      <c r="C341" s="65" t="s">
        <v>226</v>
      </c>
      <c r="D341" s="77"/>
      <c r="E341" s="77"/>
      <c r="F341" s="50" t="str">
        <f t="shared" si="30"/>
        <v>－</v>
      </c>
      <c r="G341" s="18" t="str">
        <f t="shared" si="31"/>
        <v>－</v>
      </c>
    </row>
    <row r="342" spans="1:7" s="27" customFormat="1" ht="13.5" customHeight="1">
      <c r="A342" s="76"/>
      <c r="B342" s="131"/>
      <c r="C342" s="65" t="s">
        <v>227</v>
      </c>
      <c r="D342" s="77"/>
      <c r="E342" s="77"/>
      <c r="F342" s="50" t="str">
        <f t="shared" si="30"/>
        <v>－</v>
      </c>
      <c r="G342" s="18" t="str">
        <f t="shared" si="31"/>
        <v>－</v>
      </c>
    </row>
    <row r="343" spans="1:7" s="27" customFormat="1" ht="30" customHeight="1">
      <c r="A343" s="74"/>
      <c r="B343" s="129" t="s">
        <v>228</v>
      </c>
      <c r="C343" s="65" t="s">
        <v>229</v>
      </c>
      <c r="D343" s="78"/>
      <c r="E343" s="78"/>
      <c r="F343" s="50" t="str">
        <f t="shared" si="30"/>
        <v>－</v>
      </c>
      <c r="G343" s="18" t="str">
        <f t="shared" si="31"/>
        <v>－</v>
      </c>
    </row>
    <row r="344" spans="1:7" s="27" customFormat="1" ht="13.5" customHeight="1">
      <c r="A344" s="74"/>
      <c r="B344" s="130"/>
      <c r="C344" s="65" t="s">
        <v>230</v>
      </c>
      <c r="D344" s="78"/>
      <c r="E344" s="78"/>
      <c r="F344" s="50" t="str">
        <f t="shared" si="30"/>
        <v>－</v>
      </c>
      <c r="G344" s="18" t="str">
        <f t="shared" si="31"/>
        <v>－</v>
      </c>
    </row>
    <row r="345" spans="1:7" s="27" customFormat="1" ht="13.5" customHeight="1">
      <c r="A345" s="74"/>
      <c r="B345" s="131"/>
      <c r="C345" s="65" t="s">
        <v>231</v>
      </c>
      <c r="D345" s="78"/>
      <c r="E345" s="78"/>
      <c r="F345" s="50" t="str">
        <f t="shared" si="30"/>
        <v>－</v>
      </c>
      <c r="G345" s="18" t="str">
        <f t="shared" si="31"/>
        <v>－</v>
      </c>
    </row>
    <row r="346" spans="1:7" s="27" customFormat="1" ht="13.5" customHeight="1">
      <c r="A346" s="74"/>
      <c r="B346" s="129" t="s">
        <v>232</v>
      </c>
      <c r="C346" s="65" t="s">
        <v>233</v>
      </c>
      <c r="D346" s="78"/>
      <c r="E346" s="78"/>
      <c r="F346" s="50" t="str">
        <f t="shared" si="30"/>
        <v>－</v>
      </c>
      <c r="G346" s="18" t="str">
        <f t="shared" si="31"/>
        <v>－</v>
      </c>
    </row>
    <row r="347" spans="1:7" s="27" customFormat="1" ht="30" customHeight="1">
      <c r="A347" s="74"/>
      <c r="B347" s="130"/>
      <c r="C347" s="65" t="s">
        <v>234</v>
      </c>
      <c r="D347" s="78"/>
      <c r="E347" s="78"/>
      <c r="F347" s="50" t="str">
        <f t="shared" si="30"/>
        <v>－</v>
      </c>
      <c r="G347" s="18" t="str">
        <f t="shared" si="31"/>
        <v>－</v>
      </c>
    </row>
    <row r="348" spans="1:7" s="27" customFormat="1" ht="13.5" customHeight="1">
      <c r="A348" s="79"/>
      <c r="B348" s="130"/>
      <c r="C348" s="65" t="s">
        <v>235</v>
      </c>
      <c r="D348" s="78"/>
      <c r="E348" s="78"/>
      <c r="F348" s="50" t="str">
        <f t="shared" si="30"/>
        <v>－</v>
      </c>
      <c r="G348" s="18" t="str">
        <f t="shared" si="31"/>
        <v>－</v>
      </c>
    </row>
    <row r="349" spans="1:7" s="27" customFormat="1" ht="13.5" customHeight="1">
      <c r="A349" s="74"/>
      <c r="B349" s="130"/>
      <c r="C349" s="65" t="s">
        <v>236</v>
      </c>
      <c r="D349" s="78"/>
      <c r="E349" s="78"/>
      <c r="F349" s="50" t="str">
        <f t="shared" si="30"/>
        <v>－</v>
      </c>
      <c r="G349" s="18" t="str">
        <f t="shared" si="31"/>
        <v>－</v>
      </c>
    </row>
    <row r="350" spans="1:7" s="27" customFormat="1" ht="13.5" customHeight="1">
      <c r="A350" s="74"/>
      <c r="B350" s="130"/>
      <c r="C350" s="65" t="s">
        <v>237</v>
      </c>
      <c r="D350" s="78"/>
      <c r="E350" s="78"/>
      <c r="F350" s="50" t="str">
        <f t="shared" si="30"/>
        <v>－</v>
      </c>
      <c r="G350" s="18" t="str">
        <f t="shared" si="31"/>
        <v>－</v>
      </c>
    </row>
    <row r="351" spans="1:7" s="27" customFormat="1" ht="13.5" customHeight="1">
      <c r="A351" s="74"/>
      <c r="B351" s="131"/>
      <c r="C351" s="65" t="s">
        <v>238</v>
      </c>
      <c r="D351" s="78"/>
      <c r="E351" s="78"/>
      <c r="F351" s="50" t="str">
        <f t="shared" si="30"/>
        <v>－</v>
      </c>
      <c r="G351" s="18" t="str">
        <f t="shared" si="31"/>
        <v>－</v>
      </c>
    </row>
    <row r="352" spans="1:7" s="27" customFormat="1" ht="13.5" customHeight="1">
      <c r="A352" s="74"/>
      <c r="B352" s="129" t="s">
        <v>239</v>
      </c>
      <c r="C352" s="65" t="s">
        <v>240</v>
      </c>
      <c r="D352" s="78"/>
      <c r="E352" s="78"/>
      <c r="F352" s="50" t="str">
        <f t="shared" si="30"/>
        <v>－</v>
      </c>
      <c r="G352" s="18" t="str">
        <f t="shared" si="31"/>
        <v>－</v>
      </c>
    </row>
    <row r="353" spans="1:7" s="27" customFormat="1" ht="13.5" customHeight="1">
      <c r="A353" s="74"/>
      <c r="B353" s="130"/>
      <c r="C353" s="65" t="s">
        <v>241</v>
      </c>
      <c r="D353" s="78"/>
      <c r="E353" s="78"/>
      <c r="F353" s="50" t="str">
        <f t="shared" si="30"/>
        <v>－</v>
      </c>
      <c r="G353" s="18" t="str">
        <f t="shared" si="31"/>
        <v>－</v>
      </c>
    </row>
    <row r="354" spans="1:7" s="27" customFormat="1" ht="30" customHeight="1">
      <c r="A354" s="74"/>
      <c r="B354" s="131"/>
      <c r="C354" s="65" t="s">
        <v>242</v>
      </c>
      <c r="D354" s="78"/>
      <c r="E354" s="78"/>
      <c r="F354" s="50" t="str">
        <f t="shared" si="30"/>
        <v>－</v>
      </c>
      <c r="G354" s="18" t="str">
        <f t="shared" si="31"/>
        <v>－</v>
      </c>
    </row>
    <row r="355" spans="1:7" s="27" customFormat="1" ht="13.5" customHeight="1">
      <c r="A355" s="79"/>
      <c r="B355" s="129" t="s">
        <v>243</v>
      </c>
      <c r="C355" s="65" t="s">
        <v>244</v>
      </c>
      <c r="D355" s="78"/>
      <c r="E355" s="78"/>
      <c r="F355" s="50" t="str">
        <f t="shared" si="30"/>
        <v>－</v>
      </c>
      <c r="G355" s="18" t="str">
        <f t="shared" si="31"/>
        <v>－</v>
      </c>
    </row>
    <row r="356" spans="1:7" s="27" customFormat="1" ht="13.5" customHeight="1">
      <c r="A356" s="74"/>
      <c r="B356" s="130"/>
      <c r="C356" s="65" t="s">
        <v>245</v>
      </c>
      <c r="D356" s="78"/>
      <c r="E356" s="78"/>
      <c r="F356" s="50" t="str">
        <f t="shared" si="30"/>
        <v>－</v>
      </c>
      <c r="G356" s="18" t="str">
        <f t="shared" si="31"/>
        <v>－</v>
      </c>
    </row>
    <row r="357" spans="1:7" s="27" customFormat="1" ht="13.5" customHeight="1">
      <c r="A357" s="74"/>
      <c r="B357" s="131"/>
      <c r="C357" s="65" t="s">
        <v>246</v>
      </c>
      <c r="D357" s="78"/>
      <c r="E357" s="78"/>
      <c r="F357" s="50" t="str">
        <f t="shared" si="30"/>
        <v>－</v>
      </c>
      <c r="G357" s="18" t="str">
        <f t="shared" si="31"/>
        <v>－</v>
      </c>
    </row>
    <row r="358" spans="1:7" ht="13.5" customHeight="1">
      <c r="A358" s="47" t="s">
        <v>31</v>
      </c>
      <c r="B358" s="48"/>
      <c r="G358" s="12"/>
    </row>
    <row r="359" spans="1:7" s="27" customFormat="1" ht="13.5" customHeight="1" thickBot="1">
      <c r="A359" s="80"/>
      <c r="B359" s="80"/>
      <c r="C359" s="73"/>
      <c r="D359" s="81"/>
      <c r="E359" s="81"/>
      <c r="F359" s="81"/>
      <c r="G359" s="28"/>
    </row>
    <row r="360" spans="1:7" ht="18" customHeight="1" thickBot="1">
      <c r="A360" s="1" t="s">
        <v>247</v>
      </c>
      <c r="B360" s="10"/>
      <c r="C360" s="4"/>
      <c r="D360" s="39" t="s">
        <v>458</v>
      </c>
      <c r="E360" s="82">
        <f>SUM(F364:F375)+SUM(F380:F386)</f>
        <v>0</v>
      </c>
      <c r="F360" s="83" t="s">
        <v>6</v>
      </c>
      <c r="G360" s="23">
        <f>SUM(G364:G375)+SUM(G380:G386)</f>
        <v>0</v>
      </c>
    </row>
    <row r="361" spans="1:7" ht="13.5" customHeight="1">
      <c r="A361" s="42"/>
      <c r="B361" s="42"/>
      <c r="E361" s="22"/>
      <c r="F361" s="41"/>
      <c r="G361" s="16"/>
    </row>
    <row r="362" spans="1:7" ht="13.5" customHeight="1">
      <c r="A362" s="60" t="s">
        <v>248</v>
      </c>
      <c r="B362" s="42"/>
      <c r="E362" s="22"/>
      <c r="F362" s="41"/>
      <c r="G362" s="16"/>
    </row>
    <row r="363" spans="1:7" ht="19.5" customHeight="1">
      <c r="A363" s="91" t="s">
        <v>17</v>
      </c>
      <c r="B363" s="42"/>
      <c r="D363" s="2" t="s">
        <v>0</v>
      </c>
      <c r="E363" s="2" t="s">
        <v>1</v>
      </c>
      <c r="F363" s="2" t="s">
        <v>2</v>
      </c>
    </row>
    <row r="364" spans="1:7" ht="30" customHeight="1">
      <c r="A364" s="49"/>
      <c r="B364" s="127" t="s">
        <v>249</v>
      </c>
      <c r="C364" s="132"/>
      <c r="D364" s="61"/>
      <c r="E364" s="61"/>
      <c r="F364" s="50" t="str">
        <f t="shared" ref="F364:F375" si="32">IF(A364=1,1*D364*E364,"－")</f>
        <v>－</v>
      </c>
      <c r="G364" s="18" t="str">
        <f t="shared" ref="G364:G375" si="33">IF(A364=1,1*D364*2,"－")</f>
        <v>－</v>
      </c>
    </row>
    <row r="365" spans="1:7" ht="13.5" customHeight="1">
      <c r="A365" s="62"/>
      <c r="B365" s="127" t="s">
        <v>250</v>
      </c>
      <c r="C365" s="128"/>
      <c r="D365" s="63"/>
      <c r="E365" s="63"/>
      <c r="F365" s="50" t="str">
        <f t="shared" si="32"/>
        <v>－</v>
      </c>
      <c r="G365" s="18" t="str">
        <f t="shared" si="33"/>
        <v>－</v>
      </c>
    </row>
    <row r="366" spans="1:7" ht="13.5" customHeight="1">
      <c r="A366" s="62"/>
      <c r="B366" s="127" t="s">
        <v>251</v>
      </c>
      <c r="C366" s="128"/>
      <c r="D366" s="63"/>
      <c r="E366" s="63"/>
      <c r="F366" s="50" t="str">
        <f t="shared" si="32"/>
        <v>－</v>
      </c>
      <c r="G366" s="18" t="str">
        <f t="shared" si="33"/>
        <v>－</v>
      </c>
    </row>
    <row r="367" spans="1:7" ht="13.5" customHeight="1">
      <c r="A367" s="62"/>
      <c r="B367" s="127" t="s">
        <v>252</v>
      </c>
      <c r="C367" s="128"/>
      <c r="D367" s="63"/>
      <c r="E367" s="63"/>
      <c r="F367" s="50" t="str">
        <f t="shared" si="32"/>
        <v>－</v>
      </c>
      <c r="G367" s="18" t="str">
        <f t="shared" si="33"/>
        <v>－</v>
      </c>
    </row>
    <row r="368" spans="1:7" ht="13.5" customHeight="1">
      <c r="A368" s="62"/>
      <c r="B368" s="127" t="s">
        <v>253</v>
      </c>
      <c r="C368" s="128"/>
      <c r="D368" s="63"/>
      <c r="E368" s="63"/>
      <c r="F368" s="50" t="str">
        <f>IF(A368=1,1*D368*E368,"－")</f>
        <v>－</v>
      </c>
      <c r="G368" s="18" t="str">
        <f>IF(A368=1,1*D368*2,"－")</f>
        <v>－</v>
      </c>
    </row>
    <row r="369" spans="1:7" ht="13.5" customHeight="1">
      <c r="A369" s="62"/>
      <c r="B369" s="127" t="s">
        <v>254</v>
      </c>
      <c r="C369" s="128"/>
      <c r="D369" s="63"/>
      <c r="E369" s="63"/>
      <c r="F369" s="50" t="str">
        <f>IF(A369=1,1*D369*E369,"－")</f>
        <v>－</v>
      </c>
      <c r="G369" s="18" t="str">
        <f>IF(A369=1,1*D369*2,"－")</f>
        <v>－</v>
      </c>
    </row>
    <row r="370" spans="1:7" ht="30" customHeight="1">
      <c r="A370" s="62"/>
      <c r="B370" s="127" t="s">
        <v>255</v>
      </c>
      <c r="C370" s="128"/>
      <c r="D370" s="63"/>
      <c r="E370" s="63"/>
      <c r="F370" s="50" t="str">
        <f>IF(A370=1,1*D370*E370,"－")</f>
        <v>－</v>
      </c>
      <c r="G370" s="18" t="str">
        <f>IF(A370=1,1*D370*2,"－")</f>
        <v>－</v>
      </c>
    </row>
    <row r="371" spans="1:7" ht="30" customHeight="1">
      <c r="A371" s="62"/>
      <c r="B371" s="127" t="s">
        <v>256</v>
      </c>
      <c r="C371" s="128"/>
      <c r="D371" s="63"/>
      <c r="E371" s="63"/>
      <c r="F371" s="50" t="str">
        <f>IF(A371=1,1*D371*E371,"－")</f>
        <v>－</v>
      </c>
      <c r="G371" s="18" t="str">
        <f>IF(A371=1,1*D371*2,"－")</f>
        <v>－</v>
      </c>
    </row>
    <row r="372" spans="1:7" ht="30" customHeight="1">
      <c r="A372" s="62"/>
      <c r="B372" s="127" t="s">
        <v>257</v>
      </c>
      <c r="C372" s="128"/>
      <c r="D372" s="63"/>
      <c r="E372" s="63"/>
      <c r="F372" s="50" t="str">
        <f>IF(A372=1,1*D372*E372,"－")</f>
        <v>－</v>
      </c>
      <c r="G372" s="18" t="str">
        <f>IF(A372=1,1*D372*2,"－")</f>
        <v>－</v>
      </c>
    </row>
    <row r="373" spans="1:7" ht="30" customHeight="1">
      <c r="A373" s="62"/>
      <c r="B373" s="127" t="s">
        <v>258</v>
      </c>
      <c r="C373" s="128"/>
      <c r="D373" s="63"/>
      <c r="E373" s="63"/>
      <c r="F373" s="50" t="str">
        <f t="shared" si="32"/>
        <v>－</v>
      </c>
      <c r="G373" s="18" t="str">
        <f t="shared" si="33"/>
        <v>－</v>
      </c>
    </row>
    <row r="374" spans="1:7" ht="13.5" customHeight="1">
      <c r="A374" s="49"/>
      <c r="B374" s="127"/>
      <c r="C374" s="128"/>
      <c r="D374" s="61"/>
      <c r="E374" s="61"/>
      <c r="F374" s="50" t="str">
        <f t="shared" si="32"/>
        <v>－</v>
      </c>
      <c r="G374" s="18" t="str">
        <f t="shared" si="33"/>
        <v>－</v>
      </c>
    </row>
    <row r="375" spans="1:7" ht="13.5" customHeight="1">
      <c r="A375" s="49"/>
      <c r="B375" s="127"/>
      <c r="C375" s="128"/>
      <c r="D375" s="61"/>
      <c r="E375" s="61"/>
      <c r="F375" s="50" t="str">
        <f t="shared" si="32"/>
        <v>－</v>
      </c>
      <c r="G375" s="18" t="str">
        <f t="shared" si="33"/>
        <v>－</v>
      </c>
    </row>
    <row r="376" spans="1:7" ht="13.5" customHeight="1">
      <c r="A376" s="47" t="s">
        <v>31</v>
      </c>
      <c r="B376" s="48"/>
      <c r="G376" s="12"/>
    </row>
    <row r="377" spans="1:7" ht="13.5" customHeight="1">
      <c r="A377" s="60"/>
      <c r="B377" s="60"/>
    </row>
    <row r="378" spans="1:7" ht="13.5" customHeight="1">
      <c r="A378" s="60" t="s">
        <v>259</v>
      </c>
      <c r="B378" s="42"/>
      <c r="E378" s="22"/>
      <c r="F378" s="41"/>
      <c r="G378" s="16"/>
    </row>
    <row r="379" spans="1:7" ht="19.5" customHeight="1">
      <c r="A379" s="91" t="s">
        <v>260</v>
      </c>
      <c r="B379" s="60"/>
      <c r="D379" s="2" t="s">
        <v>0</v>
      </c>
      <c r="E379" s="2" t="s">
        <v>1</v>
      </c>
      <c r="F379" s="2" t="s">
        <v>2</v>
      </c>
    </row>
    <row r="380" spans="1:7" ht="30" customHeight="1">
      <c r="A380" s="49"/>
      <c r="B380" s="127" t="s">
        <v>261</v>
      </c>
      <c r="C380" s="128"/>
      <c r="D380" s="61"/>
      <c r="E380" s="61"/>
      <c r="F380" s="50" t="str">
        <f t="shared" ref="F380:F386" si="34">IF(A380=1,1*D380*E380,"－")</f>
        <v>－</v>
      </c>
      <c r="G380" s="18" t="str">
        <f t="shared" ref="G380:G386" si="35">IF(A380=1,1*D380*2,"－")</f>
        <v>－</v>
      </c>
    </row>
    <row r="381" spans="1:7" ht="13.5" customHeight="1">
      <c r="A381" s="62"/>
      <c r="B381" s="127" t="s">
        <v>262</v>
      </c>
      <c r="C381" s="128"/>
      <c r="D381" s="63"/>
      <c r="E381" s="63"/>
      <c r="F381" s="50" t="str">
        <f t="shared" si="34"/>
        <v>－</v>
      </c>
      <c r="G381" s="18" t="str">
        <f t="shared" si="35"/>
        <v>－</v>
      </c>
    </row>
    <row r="382" spans="1:7" ht="13.5" customHeight="1">
      <c r="A382" s="62"/>
      <c r="B382" s="127" t="s">
        <v>263</v>
      </c>
      <c r="C382" s="128"/>
      <c r="D382" s="63"/>
      <c r="E382" s="63"/>
      <c r="F382" s="50" t="str">
        <f t="shared" si="34"/>
        <v>－</v>
      </c>
      <c r="G382" s="18" t="str">
        <f t="shared" si="35"/>
        <v>－</v>
      </c>
    </row>
    <row r="383" spans="1:7" ht="13.5" customHeight="1">
      <c r="A383" s="62"/>
      <c r="B383" s="127" t="s">
        <v>264</v>
      </c>
      <c r="C383" s="128"/>
      <c r="D383" s="63"/>
      <c r="E383" s="63"/>
      <c r="F383" s="50" t="str">
        <f t="shared" si="34"/>
        <v>－</v>
      </c>
      <c r="G383" s="18" t="str">
        <f t="shared" si="35"/>
        <v>－</v>
      </c>
    </row>
    <row r="384" spans="1:7" ht="13.5" customHeight="1">
      <c r="A384" s="62"/>
      <c r="B384" s="127" t="s">
        <v>265</v>
      </c>
      <c r="C384" s="128"/>
      <c r="D384" s="63"/>
      <c r="E384" s="63"/>
      <c r="F384" s="50" t="str">
        <f t="shared" si="34"/>
        <v>－</v>
      </c>
      <c r="G384" s="18" t="str">
        <f t="shared" si="35"/>
        <v>－</v>
      </c>
    </row>
    <row r="385" spans="1:7" ht="13.5" customHeight="1">
      <c r="A385" s="62"/>
      <c r="B385" s="127"/>
      <c r="C385" s="128"/>
      <c r="D385" s="63"/>
      <c r="E385" s="63"/>
      <c r="F385" s="50" t="str">
        <f t="shared" si="34"/>
        <v>－</v>
      </c>
      <c r="G385" s="18" t="str">
        <f t="shared" si="35"/>
        <v>－</v>
      </c>
    </row>
    <row r="386" spans="1:7" ht="13.5" customHeight="1">
      <c r="A386" s="62"/>
      <c r="B386" s="127"/>
      <c r="C386" s="128"/>
      <c r="D386" s="63"/>
      <c r="E386" s="63"/>
      <c r="F386" s="50" t="str">
        <f t="shared" si="34"/>
        <v>－</v>
      </c>
      <c r="G386" s="18" t="str">
        <f t="shared" si="35"/>
        <v>－</v>
      </c>
    </row>
    <row r="387" spans="1:7" ht="13.5" customHeight="1">
      <c r="A387" s="47" t="s">
        <v>31</v>
      </c>
      <c r="B387" s="48"/>
      <c r="G387" s="12"/>
    </row>
    <row r="388" spans="1:7" ht="13.5" customHeight="1" thickBot="1">
      <c r="A388" s="60"/>
      <c r="B388" s="60"/>
    </row>
    <row r="389" spans="1:7" ht="18" customHeight="1" thickBot="1">
      <c r="A389" s="42" t="s">
        <v>266</v>
      </c>
      <c r="B389" s="42"/>
      <c r="D389" s="39" t="s">
        <v>458</v>
      </c>
      <c r="E389" s="82">
        <f>SUM(F392:F405)</f>
        <v>0</v>
      </c>
      <c r="F389" s="83" t="s">
        <v>6</v>
      </c>
      <c r="G389" s="23">
        <f>SUM(G392:G405)</f>
        <v>0</v>
      </c>
    </row>
    <row r="390" spans="1:7" ht="13.5" customHeight="1">
      <c r="A390" s="60" t="s">
        <v>267</v>
      </c>
      <c r="B390" s="60"/>
      <c r="D390" s="84"/>
      <c r="E390" s="84"/>
      <c r="F390" s="84"/>
    </row>
    <row r="391" spans="1:7" ht="20.25" customHeight="1">
      <c r="A391" s="60"/>
      <c r="B391" s="60"/>
      <c r="D391" s="2" t="s">
        <v>0</v>
      </c>
      <c r="E391" s="2" t="s">
        <v>1</v>
      </c>
      <c r="F391" s="2" t="s">
        <v>2</v>
      </c>
    </row>
    <row r="392" spans="1:7" s="30" customFormat="1" ht="13.5" customHeight="1">
      <c r="A392" s="51"/>
      <c r="B392" s="51" t="s">
        <v>268</v>
      </c>
      <c r="C392" s="85" t="s">
        <v>269</v>
      </c>
      <c r="D392" s="86"/>
      <c r="E392" s="87"/>
      <c r="F392" s="87" t="str">
        <f>IF(A392=1,1*D392*E392,"－")</f>
        <v>－</v>
      </c>
      <c r="G392" s="29" t="str">
        <f>IF(A392=1,1*D392*2,"－")</f>
        <v>－</v>
      </c>
    </row>
    <row r="393" spans="1:7" s="19" customFormat="1" ht="13.5" customHeight="1">
      <c r="A393" s="88"/>
      <c r="B393" s="51" t="s">
        <v>270</v>
      </c>
      <c r="C393" s="116" t="s">
        <v>271</v>
      </c>
      <c r="D393" s="123"/>
      <c r="E393" s="63"/>
      <c r="F393" s="87" t="str">
        <f t="shared" ref="F393:F405" si="36">IF(A393=1,1*D393*E393,"－")</f>
        <v>－</v>
      </c>
      <c r="G393" s="29" t="str">
        <f t="shared" ref="G393:G405" si="37">IF(A393=1,1*D393*2,"－")</f>
        <v>－</v>
      </c>
    </row>
    <row r="394" spans="1:7" s="19" customFormat="1" ht="30" customHeight="1">
      <c r="A394" s="88"/>
      <c r="B394" s="51" t="s">
        <v>270</v>
      </c>
      <c r="C394" s="116" t="s">
        <v>272</v>
      </c>
      <c r="D394" s="123"/>
      <c r="E394" s="63"/>
      <c r="F394" s="87" t="str">
        <f t="shared" si="36"/>
        <v>－</v>
      </c>
      <c r="G394" s="29" t="str">
        <f t="shared" si="37"/>
        <v>－</v>
      </c>
    </row>
    <row r="395" spans="1:7" s="19" customFormat="1" ht="30" customHeight="1">
      <c r="A395" s="88"/>
      <c r="B395" s="51" t="s">
        <v>273</v>
      </c>
      <c r="C395" s="116" t="s">
        <v>274</v>
      </c>
      <c r="D395" s="123"/>
      <c r="E395" s="63"/>
      <c r="F395" s="87" t="str">
        <f t="shared" si="36"/>
        <v>－</v>
      </c>
      <c r="G395" s="29" t="str">
        <f t="shared" si="37"/>
        <v>－</v>
      </c>
    </row>
    <row r="396" spans="1:7" s="19" customFormat="1" ht="13.5" customHeight="1">
      <c r="A396" s="88"/>
      <c r="B396" s="51" t="s">
        <v>275</v>
      </c>
      <c r="C396" s="116" t="s">
        <v>276</v>
      </c>
      <c r="D396" s="123"/>
      <c r="E396" s="63"/>
      <c r="F396" s="87" t="str">
        <f t="shared" si="36"/>
        <v>－</v>
      </c>
      <c r="G396" s="29" t="str">
        <f t="shared" si="37"/>
        <v>－</v>
      </c>
    </row>
    <row r="397" spans="1:7" s="19" customFormat="1" ht="30" customHeight="1">
      <c r="A397" s="88"/>
      <c r="B397" s="51" t="s">
        <v>275</v>
      </c>
      <c r="C397" s="116" t="s">
        <v>277</v>
      </c>
      <c r="D397" s="123"/>
      <c r="E397" s="63"/>
      <c r="F397" s="87" t="str">
        <f t="shared" si="36"/>
        <v>－</v>
      </c>
      <c r="G397" s="29" t="str">
        <f t="shared" si="37"/>
        <v>－</v>
      </c>
    </row>
    <row r="398" spans="1:7" s="19" customFormat="1" ht="30" customHeight="1">
      <c r="A398" s="88"/>
      <c r="B398" s="51" t="s">
        <v>275</v>
      </c>
      <c r="C398" s="116" t="s">
        <v>278</v>
      </c>
      <c r="D398" s="123"/>
      <c r="E398" s="63"/>
      <c r="F398" s="87" t="str">
        <f t="shared" si="36"/>
        <v>－</v>
      </c>
      <c r="G398" s="29" t="str">
        <f t="shared" si="37"/>
        <v>－</v>
      </c>
    </row>
    <row r="399" spans="1:7" s="19" customFormat="1" ht="13.5" customHeight="1">
      <c r="A399" s="51"/>
      <c r="B399" s="51" t="s">
        <v>275</v>
      </c>
      <c r="C399" s="116" t="s">
        <v>279</v>
      </c>
      <c r="D399" s="123"/>
      <c r="E399" s="61"/>
      <c r="F399" s="87" t="str">
        <f t="shared" si="36"/>
        <v>－</v>
      </c>
      <c r="G399" s="29" t="str">
        <f t="shared" si="37"/>
        <v>－</v>
      </c>
    </row>
    <row r="400" spans="1:7" s="19" customFormat="1" ht="13.5" customHeight="1">
      <c r="A400" s="88"/>
      <c r="B400" s="51" t="s">
        <v>275</v>
      </c>
      <c r="C400" s="116" t="s">
        <v>280</v>
      </c>
      <c r="D400" s="123"/>
      <c r="E400" s="63"/>
      <c r="F400" s="87" t="str">
        <f t="shared" si="36"/>
        <v>－</v>
      </c>
      <c r="G400" s="29" t="str">
        <f t="shared" si="37"/>
        <v>－</v>
      </c>
    </row>
    <row r="401" spans="1:7" s="19" customFormat="1" ht="30" customHeight="1">
      <c r="A401" s="88"/>
      <c r="B401" s="86" t="s">
        <v>281</v>
      </c>
      <c r="C401" s="116" t="s">
        <v>282</v>
      </c>
      <c r="D401" s="123"/>
      <c r="E401" s="63"/>
      <c r="F401" s="87" t="str">
        <f t="shared" si="36"/>
        <v>－</v>
      </c>
      <c r="G401" s="29" t="str">
        <f t="shared" si="37"/>
        <v>－</v>
      </c>
    </row>
    <row r="402" spans="1:7" s="19" customFormat="1" ht="13.5" customHeight="1">
      <c r="A402" s="88"/>
      <c r="B402" s="86" t="s">
        <v>283</v>
      </c>
      <c r="C402" s="116" t="s">
        <v>287</v>
      </c>
      <c r="D402" s="123"/>
      <c r="E402" s="63"/>
      <c r="F402" s="87" t="str">
        <f>IF(A402=1,1*D402*E402,"－")</f>
        <v>－</v>
      </c>
      <c r="G402" s="29" t="str">
        <f>IF(A402=1,1*D402*2,"－")</f>
        <v>－</v>
      </c>
    </row>
    <row r="403" spans="1:7" s="19" customFormat="1" ht="13.5" customHeight="1">
      <c r="A403" s="88"/>
      <c r="B403" s="86" t="s">
        <v>284</v>
      </c>
      <c r="C403" s="116" t="s">
        <v>288</v>
      </c>
      <c r="D403" s="123"/>
      <c r="E403" s="63"/>
      <c r="F403" s="87" t="str">
        <f>IF(A403=1,1*D403*E403,"－")</f>
        <v>－</v>
      </c>
      <c r="G403" s="29" t="str">
        <f>IF(A403=1,1*D403*2,"－")</f>
        <v>－</v>
      </c>
    </row>
    <row r="404" spans="1:7" s="19" customFormat="1" ht="13.5" customHeight="1">
      <c r="A404" s="88"/>
      <c r="B404" s="51"/>
      <c r="C404" s="116"/>
      <c r="D404" s="123"/>
      <c r="E404" s="63"/>
      <c r="F404" s="87" t="str">
        <f t="shared" si="36"/>
        <v>－</v>
      </c>
      <c r="G404" s="29" t="str">
        <f t="shared" si="37"/>
        <v>－</v>
      </c>
    </row>
    <row r="405" spans="1:7" s="19" customFormat="1" ht="13.5" customHeight="1">
      <c r="A405" s="88"/>
      <c r="B405" s="51"/>
      <c r="C405" s="116"/>
      <c r="D405" s="123"/>
      <c r="E405" s="63"/>
      <c r="F405" s="87" t="str">
        <f t="shared" si="36"/>
        <v>－</v>
      </c>
      <c r="G405" s="29" t="str">
        <f t="shared" si="37"/>
        <v>－</v>
      </c>
    </row>
    <row r="406" spans="1:7" ht="13.5" customHeight="1">
      <c r="A406" s="47" t="s">
        <v>31</v>
      </c>
      <c r="B406" s="48"/>
      <c r="G406" s="12"/>
    </row>
    <row r="407" spans="1:7" ht="13.5" customHeight="1">
      <c r="A407" s="60"/>
      <c r="B407" s="42"/>
    </row>
  </sheetData>
  <mergeCells count="233">
    <mergeCell ref="B2:C2"/>
    <mergeCell ref="B3:C3"/>
    <mergeCell ref="B4:C4"/>
    <mergeCell ref="B5:C5"/>
    <mergeCell ref="B6:C6"/>
    <mergeCell ref="B7:C7"/>
    <mergeCell ref="B20:C20"/>
    <mergeCell ref="B21:C21"/>
    <mergeCell ref="B22:C22"/>
    <mergeCell ref="B23:C23"/>
    <mergeCell ref="B24:C24"/>
    <mergeCell ref="B25:C25"/>
    <mergeCell ref="B14:C14"/>
    <mergeCell ref="B15:C15"/>
    <mergeCell ref="B16:C16"/>
    <mergeCell ref="B17:C17"/>
    <mergeCell ref="B18:C18"/>
    <mergeCell ref="B19:C19"/>
    <mergeCell ref="B35:C35"/>
    <mergeCell ref="B36:C36"/>
    <mergeCell ref="B37:C37"/>
    <mergeCell ref="B38:C38"/>
    <mergeCell ref="B39:C39"/>
    <mergeCell ref="B40:C40"/>
    <mergeCell ref="B26:C26"/>
    <mergeCell ref="B27:C27"/>
    <mergeCell ref="B28:C28"/>
    <mergeCell ref="B32:C32"/>
    <mergeCell ref="B33:C33"/>
    <mergeCell ref="B34:C34"/>
    <mergeCell ref="B47:C47"/>
    <mergeCell ref="B48:C48"/>
    <mergeCell ref="B52:C52"/>
    <mergeCell ref="B53:C53"/>
    <mergeCell ref="B54:C54"/>
    <mergeCell ref="B55:C55"/>
    <mergeCell ref="B41:C41"/>
    <mergeCell ref="B42:C42"/>
    <mergeCell ref="B43:C43"/>
    <mergeCell ref="B44:C44"/>
    <mergeCell ref="B45:C45"/>
    <mergeCell ref="B46:C46"/>
    <mergeCell ref="B62:C62"/>
    <mergeCell ref="B63:C63"/>
    <mergeCell ref="B64:C64"/>
    <mergeCell ref="B65:C65"/>
    <mergeCell ref="B71:C71"/>
    <mergeCell ref="B72:C72"/>
    <mergeCell ref="B56:C56"/>
    <mergeCell ref="B57:C57"/>
    <mergeCell ref="B58:C58"/>
    <mergeCell ref="B59:C59"/>
    <mergeCell ref="B60:C60"/>
    <mergeCell ref="B61:C61"/>
    <mergeCell ref="B79:C79"/>
    <mergeCell ref="B80:C80"/>
    <mergeCell ref="B81:C81"/>
    <mergeCell ref="B82:C82"/>
    <mergeCell ref="B83:C83"/>
    <mergeCell ref="B84:C84"/>
    <mergeCell ref="B73:C73"/>
    <mergeCell ref="B74:C74"/>
    <mergeCell ref="B75:C75"/>
    <mergeCell ref="B76:C76"/>
    <mergeCell ref="B77:C77"/>
    <mergeCell ref="B78:C78"/>
    <mergeCell ref="B99:C99"/>
    <mergeCell ref="B100:C100"/>
    <mergeCell ref="B101:C101"/>
    <mergeCell ref="B102:C102"/>
    <mergeCell ref="B103:C103"/>
    <mergeCell ref="B104:C104"/>
    <mergeCell ref="B85:C85"/>
    <mergeCell ref="B86:C86"/>
    <mergeCell ref="B92:C92"/>
    <mergeCell ref="B93:C93"/>
    <mergeCell ref="B94:C94"/>
    <mergeCell ref="B95:C95"/>
    <mergeCell ref="B117:C117"/>
    <mergeCell ref="B118:C118"/>
    <mergeCell ref="B119:C119"/>
    <mergeCell ref="B120:C120"/>
    <mergeCell ref="B121:C121"/>
    <mergeCell ref="B122:C122"/>
    <mergeCell ref="B105:C105"/>
    <mergeCell ref="B106:C106"/>
    <mergeCell ref="B107:C107"/>
    <mergeCell ref="B108:C108"/>
    <mergeCell ref="B109:C109"/>
    <mergeCell ref="B110:C110"/>
    <mergeCell ref="B133:C133"/>
    <mergeCell ref="B134:C134"/>
    <mergeCell ref="B135:C135"/>
    <mergeCell ref="B136:C136"/>
    <mergeCell ref="B141:C141"/>
    <mergeCell ref="B142:C142"/>
    <mergeCell ref="B123:C123"/>
    <mergeCell ref="B124:C124"/>
    <mergeCell ref="B125:C125"/>
    <mergeCell ref="B130:C130"/>
    <mergeCell ref="B131:C131"/>
    <mergeCell ref="B132:C132"/>
    <mergeCell ref="B154:C154"/>
    <mergeCell ref="B155:C155"/>
    <mergeCell ref="B156:C156"/>
    <mergeCell ref="B157:C157"/>
    <mergeCell ref="B158:C158"/>
    <mergeCell ref="B159:C159"/>
    <mergeCell ref="B143:C143"/>
    <mergeCell ref="B144:C144"/>
    <mergeCell ref="B150:C150"/>
    <mergeCell ref="B151:C151"/>
    <mergeCell ref="B152:C152"/>
    <mergeCell ref="B153:C153"/>
    <mergeCell ref="B172:C172"/>
    <mergeCell ref="B173:C173"/>
    <mergeCell ref="B174:C174"/>
    <mergeCell ref="B175:C175"/>
    <mergeCell ref="B176:C176"/>
    <mergeCell ref="B177:C177"/>
    <mergeCell ref="B160:C160"/>
    <mergeCell ref="B161:C161"/>
    <mergeCell ref="B162:C162"/>
    <mergeCell ref="B163:C163"/>
    <mergeCell ref="B170:C170"/>
    <mergeCell ref="B171:C171"/>
    <mergeCell ref="B191:C191"/>
    <mergeCell ref="B192:C192"/>
    <mergeCell ref="B193:C193"/>
    <mergeCell ref="B194:C194"/>
    <mergeCell ref="B195:C195"/>
    <mergeCell ref="B196:C196"/>
    <mergeCell ref="B178:C178"/>
    <mergeCell ref="B182:C182"/>
    <mergeCell ref="B183:C183"/>
    <mergeCell ref="B184:C184"/>
    <mergeCell ref="B185:C185"/>
    <mergeCell ref="B190:C190"/>
    <mergeCell ref="B207:C207"/>
    <mergeCell ref="B208:C208"/>
    <mergeCell ref="B209:C209"/>
    <mergeCell ref="B210:C210"/>
    <mergeCell ref="B216:C216"/>
    <mergeCell ref="B217:C217"/>
    <mergeCell ref="B197:C197"/>
    <mergeCell ref="B198:C198"/>
    <mergeCell ref="B199:C199"/>
    <mergeCell ref="B200:C200"/>
    <mergeCell ref="B205:C205"/>
    <mergeCell ref="B206:C206"/>
    <mergeCell ref="B224:C224"/>
    <mergeCell ref="B230:C230"/>
    <mergeCell ref="B231:C231"/>
    <mergeCell ref="B232:C232"/>
    <mergeCell ref="B233:C233"/>
    <mergeCell ref="B234:C234"/>
    <mergeCell ref="B218:C218"/>
    <mergeCell ref="B219:C219"/>
    <mergeCell ref="B220:C220"/>
    <mergeCell ref="B221:C221"/>
    <mergeCell ref="B222:C222"/>
    <mergeCell ref="B223:C223"/>
    <mergeCell ref="B244:C244"/>
    <mergeCell ref="A258:A261"/>
    <mergeCell ref="B258:B261"/>
    <mergeCell ref="D258:D261"/>
    <mergeCell ref="E258:E261"/>
    <mergeCell ref="F258:F261"/>
    <mergeCell ref="B235:C235"/>
    <mergeCell ref="B236:C236"/>
    <mergeCell ref="B237:C237"/>
    <mergeCell ref="B238:C238"/>
    <mergeCell ref="B242:C242"/>
    <mergeCell ref="B243:C243"/>
    <mergeCell ref="B281:C281"/>
    <mergeCell ref="B282:C282"/>
    <mergeCell ref="B283:C283"/>
    <mergeCell ref="B284:C284"/>
    <mergeCell ref="B285:C285"/>
    <mergeCell ref="B291:C291"/>
    <mergeCell ref="G258:G261"/>
    <mergeCell ref="B271:C271"/>
    <mergeCell ref="B272:C272"/>
    <mergeCell ref="B273:C273"/>
    <mergeCell ref="B274:C274"/>
    <mergeCell ref="B275:C275"/>
    <mergeCell ref="B303:C303"/>
    <mergeCell ref="B304:C304"/>
    <mergeCell ref="B305:C305"/>
    <mergeCell ref="B306:C306"/>
    <mergeCell ref="B307:C307"/>
    <mergeCell ref="B308:C308"/>
    <mergeCell ref="B292:C292"/>
    <mergeCell ref="B293:C293"/>
    <mergeCell ref="B299:C299"/>
    <mergeCell ref="B300:C300"/>
    <mergeCell ref="B301:C301"/>
    <mergeCell ref="B302:C302"/>
    <mergeCell ref="B325:C325"/>
    <mergeCell ref="B326:C326"/>
    <mergeCell ref="B327:C327"/>
    <mergeCell ref="B328:C328"/>
    <mergeCell ref="B334:B339"/>
    <mergeCell ref="B340:B342"/>
    <mergeCell ref="B314:C314"/>
    <mergeCell ref="B315:C315"/>
    <mergeCell ref="B316:C316"/>
    <mergeCell ref="B317:C317"/>
    <mergeCell ref="B318:C318"/>
    <mergeCell ref="B324:C324"/>
    <mergeCell ref="B366:C366"/>
    <mergeCell ref="B367:C367"/>
    <mergeCell ref="B368:C368"/>
    <mergeCell ref="B369:C369"/>
    <mergeCell ref="B370:C370"/>
    <mergeCell ref="B371:C371"/>
    <mergeCell ref="B343:B345"/>
    <mergeCell ref="B346:B351"/>
    <mergeCell ref="B352:B354"/>
    <mergeCell ref="B355:B357"/>
    <mergeCell ref="B364:C364"/>
    <mergeCell ref="B365:C365"/>
    <mergeCell ref="B382:C382"/>
    <mergeCell ref="B383:C383"/>
    <mergeCell ref="B384:C384"/>
    <mergeCell ref="B385:C385"/>
    <mergeCell ref="B386:C386"/>
    <mergeCell ref="B372:C372"/>
    <mergeCell ref="B373:C373"/>
    <mergeCell ref="B374:C374"/>
    <mergeCell ref="B375:C375"/>
    <mergeCell ref="B380:C380"/>
    <mergeCell ref="B381:C38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8"/>
  <sheetViews>
    <sheetView workbookViewId="0"/>
  </sheetViews>
  <sheetFormatPr defaultRowHeight="13.5"/>
  <cols>
    <col min="1" max="1" width="6.140625" style="38" customWidth="1"/>
    <col min="2" max="2" width="16.28515625" style="38" customWidth="1"/>
    <col min="3" max="3" width="73.140625" style="32" customWidth="1"/>
    <col min="4" max="6" width="11.140625" style="33" customWidth="1"/>
    <col min="7" max="7" width="11.140625" style="11" customWidth="1"/>
    <col min="8" max="256" width="9.140625" style="12"/>
    <col min="257" max="257" width="6.140625" style="12" customWidth="1"/>
    <col min="258" max="258" width="16.28515625" style="12" customWidth="1"/>
    <col min="259" max="259" width="73.140625" style="12" customWidth="1"/>
    <col min="260" max="263" width="9.7109375" style="12" customWidth="1"/>
    <col min="264" max="512" width="9.140625" style="12"/>
    <col min="513" max="513" width="6.140625" style="12" customWidth="1"/>
    <col min="514" max="514" width="16.28515625" style="12" customWidth="1"/>
    <col min="515" max="515" width="73.140625" style="12" customWidth="1"/>
    <col min="516" max="519" width="9.7109375" style="12" customWidth="1"/>
    <col min="520" max="768" width="9.140625" style="12"/>
    <col min="769" max="769" width="6.140625" style="12" customWidth="1"/>
    <col min="770" max="770" width="16.28515625" style="12" customWidth="1"/>
    <col min="771" max="771" width="73.140625" style="12" customWidth="1"/>
    <col min="772" max="775" width="9.7109375" style="12" customWidth="1"/>
    <col min="776" max="1024" width="9.140625" style="12"/>
    <col min="1025" max="1025" width="6.140625" style="12" customWidth="1"/>
    <col min="1026" max="1026" width="16.28515625" style="12" customWidth="1"/>
    <col min="1027" max="1027" width="73.140625" style="12" customWidth="1"/>
    <col min="1028" max="1031" width="9.7109375" style="12" customWidth="1"/>
    <col min="1032" max="1280" width="9.140625" style="12"/>
    <col min="1281" max="1281" width="6.140625" style="12" customWidth="1"/>
    <col min="1282" max="1282" width="16.28515625" style="12" customWidth="1"/>
    <col min="1283" max="1283" width="73.140625" style="12" customWidth="1"/>
    <col min="1284" max="1287" width="9.7109375" style="12" customWidth="1"/>
    <col min="1288" max="1536" width="9.140625" style="12"/>
    <col min="1537" max="1537" width="6.140625" style="12" customWidth="1"/>
    <col min="1538" max="1538" width="16.28515625" style="12" customWidth="1"/>
    <col min="1539" max="1539" width="73.140625" style="12" customWidth="1"/>
    <col min="1540" max="1543" width="9.7109375" style="12" customWidth="1"/>
    <col min="1544" max="1792" width="9.140625" style="12"/>
    <col min="1793" max="1793" width="6.140625" style="12" customWidth="1"/>
    <col min="1794" max="1794" width="16.28515625" style="12" customWidth="1"/>
    <col min="1795" max="1795" width="73.140625" style="12" customWidth="1"/>
    <col min="1796" max="1799" width="9.7109375" style="12" customWidth="1"/>
    <col min="1800" max="2048" width="9.140625" style="12"/>
    <col min="2049" max="2049" width="6.140625" style="12" customWidth="1"/>
    <col min="2050" max="2050" width="16.28515625" style="12" customWidth="1"/>
    <col min="2051" max="2051" width="73.140625" style="12" customWidth="1"/>
    <col min="2052" max="2055" width="9.7109375" style="12" customWidth="1"/>
    <col min="2056" max="2304" width="9.140625" style="12"/>
    <col min="2305" max="2305" width="6.140625" style="12" customWidth="1"/>
    <col min="2306" max="2306" width="16.28515625" style="12" customWidth="1"/>
    <col min="2307" max="2307" width="73.140625" style="12" customWidth="1"/>
    <col min="2308" max="2311" width="9.7109375" style="12" customWidth="1"/>
    <col min="2312" max="2560" width="9.140625" style="12"/>
    <col min="2561" max="2561" width="6.140625" style="12" customWidth="1"/>
    <col min="2562" max="2562" width="16.28515625" style="12" customWidth="1"/>
    <col min="2563" max="2563" width="73.140625" style="12" customWidth="1"/>
    <col min="2564" max="2567" width="9.7109375" style="12" customWidth="1"/>
    <col min="2568" max="2816" width="9.140625" style="12"/>
    <col min="2817" max="2817" width="6.140625" style="12" customWidth="1"/>
    <col min="2818" max="2818" width="16.28515625" style="12" customWidth="1"/>
    <col min="2819" max="2819" width="73.140625" style="12" customWidth="1"/>
    <col min="2820" max="2823" width="9.7109375" style="12" customWidth="1"/>
    <col min="2824" max="3072" width="9.140625" style="12"/>
    <col min="3073" max="3073" width="6.140625" style="12" customWidth="1"/>
    <col min="3074" max="3074" width="16.28515625" style="12" customWidth="1"/>
    <col min="3075" max="3075" width="73.140625" style="12" customWidth="1"/>
    <col min="3076" max="3079" width="9.7109375" style="12" customWidth="1"/>
    <col min="3080" max="3328" width="9.140625" style="12"/>
    <col min="3329" max="3329" width="6.140625" style="12" customWidth="1"/>
    <col min="3330" max="3330" width="16.28515625" style="12" customWidth="1"/>
    <col min="3331" max="3331" width="73.140625" style="12" customWidth="1"/>
    <col min="3332" max="3335" width="9.7109375" style="12" customWidth="1"/>
    <col min="3336" max="3584" width="9.140625" style="12"/>
    <col min="3585" max="3585" width="6.140625" style="12" customWidth="1"/>
    <col min="3586" max="3586" width="16.28515625" style="12" customWidth="1"/>
    <col min="3587" max="3587" width="73.140625" style="12" customWidth="1"/>
    <col min="3588" max="3591" width="9.7109375" style="12" customWidth="1"/>
    <col min="3592" max="3840" width="9.140625" style="12"/>
    <col min="3841" max="3841" width="6.140625" style="12" customWidth="1"/>
    <col min="3842" max="3842" width="16.28515625" style="12" customWidth="1"/>
    <col min="3843" max="3843" width="73.140625" style="12" customWidth="1"/>
    <col min="3844" max="3847" width="9.7109375" style="12" customWidth="1"/>
    <col min="3848" max="4096" width="9.140625" style="12"/>
    <col min="4097" max="4097" width="6.140625" style="12" customWidth="1"/>
    <col min="4098" max="4098" width="16.28515625" style="12" customWidth="1"/>
    <col min="4099" max="4099" width="73.140625" style="12" customWidth="1"/>
    <col min="4100" max="4103" width="9.7109375" style="12" customWidth="1"/>
    <col min="4104" max="4352" width="9.140625" style="12"/>
    <col min="4353" max="4353" width="6.140625" style="12" customWidth="1"/>
    <col min="4354" max="4354" width="16.28515625" style="12" customWidth="1"/>
    <col min="4355" max="4355" width="73.140625" style="12" customWidth="1"/>
    <col min="4356" max="4359" width="9.7109375" style="12" customWidth="1"/>
    <col min="4360" max="4608" width="9.140625" style="12"/>
    <col min="4609" max="4609" width="6.140625" style="12" customWidth="1"/>
    <col min="4610" max="4610" width="16.28515625" style="12" customWidth="1"/>
    <col min="4611" max="4611" width="73.140625" style="12" customWidth="1"/>
    <col min="4612" max="4615" width="9.7109375" style="12" customWidth="1"/>
    <col min="4616" max="4864" width="9.140625" style="12"/>
    <col min="4865" max="4865" width="6.140625" style="12" customWidth="1"/>
    <col min="4866" max="4866" width="16.28515625" style="12" customWidth="1"/>
    <col min="4867" max="4867" width="73.140625" style="12" customWidth="1"/>
    <col min="4868" max="4871" width="9.7109375" style="12" customWidth="1"/>
    <col min="4872" max="5120" width="9.140625" style="12"/>
    <col min="5121" max="5121" width="6.140625" style="12" customWidth="1"/>
    <col min="5122" max="5122" width="16.28515625" style="12" customWidth="1"/>
    <col min="5123" max="5123" width="73.140625" style="12" customWidth="1"/>
    <col min="5124" max="5127" width="9.7109375" style="12" customWidth="1"/>
    <col min="5128" max="5376" width="9.140625" style="12"/>
    <col min="5377" max="5377" width="6.140625" style="12" customWidth="1"/>
    <col min="5378" max="5378" width="16.28515625" style="12" customWidth="1"/>
    <col min="5379" max="5379" width="73.140625" style="12" customWidth="1"/>
    <col min="5380" max="5383" width="9.7109375" style="12" customWidth="1"/>
    <col min="5384" max="5632" width="9.140625" style="12"/>
    <col min="5633" max="5633" width="6.140625" style="12" customWidth="1"/>
    <col min="5634" max="5634" width="16.28515625" style="12" customWidth="1"/>
    <col min="5635" max="5635" width="73.140625" style="12" customWidth="1"/>
    <col min="5636" max="5639" width="9.7109375" style="12" customWidth="1"/>
    <col min="5640" max="5888" width="9.140625" style="12"/>
    <col min="5889" max="5889" width="6.140625" style="12" customWidth="1"/>
    <col min="5890" max="5890" width="16.28515625" style="12" customWidth="1"/>
    <col min="5891" max="5891" width="73.140625" style="12" customWidth="1"/>
    <col min="5892" max="5895" width="9.7109375" style="12" customWidth="1"/>
    <col min="5896" max="6144" width="9.140625" style="12"/>
    <col min="6145" max="6145" width="6.140625" style="12" customWidth="1"/>
    <col min="6146" max="6146" width="16.28515625" style="12" customWidth="1"/>
    <col min="6147" max="6147" width="73.140625" style="12" customWidth="1"/>
    <col min="6148" max="6151" width="9.7109375" style="12" customWidth="1"/>
    <col min="6152" max="6400" width="9.140625" style="12"/>
    <col min="6401" max="6401" width="6.140625" style="12" customWidth="1"/>
    <col min="6402" max="6402" width="16.28515625" style="12" customWidth="1"/>
    <col min="6403" max="6403" width="73.140625" style="12" customWidth="1"/>
    <col min="6404" max="6407" width="9.7109375" style="12" customWidth="1"/>
    <col min="6408" max="6656" width="9.140625" style="12"/>
    <col min="6657" max="6657" width="6.140625" style="12" customWidth="1"/>
    <col min="6658" max="6658" width="16.28515625" style="12" customWidth="1"/>
    <col min="6659" max="6659" width="73.140625" style="12" customWidth="1"/>
    <col min="6660" max="6663" width="9.7109375" style="12" customWidth="1"/>
    <col min="6664" max="6912" width="9.140625" style="12"/>
    <col min="6913" max="6913" width="6.140625" style="12" customWidth="1"/>
    <col min="6914" max="6914" width="16.28515625" style="12" customWidth="1"/>
    <col min="6915" max="6915" width="73.140625" style="12" customWidth="1"/>
    <col min="6916" max="6919" width="9.7109375" style="12" customWidth="1"/>
    <col min="6920" max="7168" width="9.140625" style="12"/>
    <col min="7169" max="7169" width="6.140625" style="12" customWidth="1"/>
    <col min="7170" max="7170" width="16.28515625" style="12" customWidth="1"/>
    <col min="7171" max="7171" width="73.140625" style="12" customWidth="1"/>
    <col min="7172" max="7175" width="9.7109375" style="12" customWidth="1"/>
    <col min="7176" max="7424" width="9.140625" style="12"/>
    <col min="7425" max="7425" width="6.140625" style="12" customWidth="1"/>
    <col min="7426" max="7426" width="16.28515625" style="12" customWidth="1"/>
    <col min="7427" max="7427" width="73.140625" style="12" customWidth="1"/>
    <col min="7428" max="7431" width="9.7109375" style="12" customWidth="1"/>
    <col min="7432" max="7680" width="9.140625" style="12"/>
    <col min="7681" max="7681" width="6.140625" style="12" customWidth="1"/>
    <col min="7682" max="7682" width="16.28515625" style="12" customWidth="1"/>
    <col min="7683" max="7683" width="73.140625" style="12" customWidth="1"/>
    <col min="7684" max="7687" width="9.7109375" style="12" customWidth="1"/>
    <col min="7688" max="7936" width="9.140625" style="12"/>
    <col min="7937" max="7937" width="6.140625" style="12" customWidth="1"/>
    <col min="7938" max="7938" width="16.28515625" style="12" customWidth="1"/>
    <col min="7939" max="7939" width="73.140625" style="12" customWidth="1"/>
    <col min="7940" max="7943" width="9.7109375" style="12" customWidth="1"/>
    <col min="7944" max="8192" width="9.140625" style="12"/>
    <col min="8193" max="8193" width="6.140625" style="12" customWidth="1"/>
    <col min="8194" max="8194" width="16.28515625" style="12" customWidth="1"/>
    <col min="8195" max="8195" width="73.140625" style="12" customWidth="1"/>
    <col min="8196" max="8199" width="9.7109375" style="12" customWidth="1"/>
    <col min="8200" max="8448" width="9.140625" style="12"/>
    <col min="8449" max="8449" width="6.140625" style="12" customWidth="1"/>
    <col min="8450" max="8450" width="16.28515625" style="12" customWidth="1"/>
    <col min="8451" max="8451" width="73.140625" style="12" customWidth="1"/>
    <col min="8452" max="8455" width="9.7109375" style="12" customWidth="1"/>
    <col min="8456" max="8704" width="9.140625" style="12"/>
    <col min="8705" max="8705" width="6.140625" style="12" customWidth="1"/>
    <col min="8706" max="8706" width="16.28515625" style="12" customWidth="1"/>
    <col min="8707" max="8707" width="73.140625" style="12" customWidth="1"/>
    <col min="8708" max="8711" width="9.7109375" style="12" customWidth="1"/>
    <col min="8712" max="8960" width="9.140625" style="12"/>
    <col min="8961" max="8961" width="6.140625" style="12" customWidth="1"/>
    <col min="8962" max="8962" width="16.28515625" style="12" customWidth="1"/>
    <col min="8963" max="8963" width="73.140625" style="12" customWidth="1"/>
    <col min="8964" max="8967" width="9.7109375" style="12" customWidth="1"/>
    <col min="8968" max="9216" width="9.140625" style="12"/>
    <col min="9217" max="9217" width="6.140625" style="12" customWidth="1"/>
    <col min="9218" max="9218" width="16.28515625" style="12" customWidth="1"/>
    <col min="9219" max="9219" width="73.140625" style="12" customWidth="1"/>
    <col min="9220" max="9223" width="9.7109375" style="12" customWidth="1"/>
    <col min="9224" max="9472" width="9.140625" style="12"/>
    <col min="9473" max="9473" width="6.140625" style="12" customWidth="1"/>
    <col min="9474" max="9474" width="16.28515625" style="12" customWidth="1"/>
    <col min="9475" max="9475" width="73.140625" style="12" customWidth="1"/>
    <col min="9476" max="9479" width="9.7109375" style="12" customWidth="1"/>
    <col min="9480" max="9728" width="9.140625" style="12"/>
    <col min="9729" max="9729" width="6.140625" style="12" customWidth="1"/>
    <col min="9730" max="9730" width="16.28515625" style="12" customWidth="1"/>
    <col min="9731" max="9731" width="73.140625" style="12" customWidth="1"/>
    <col min="9732" max="9735" width="9.7109375" style="12" customWidth="1"/>
    <col min="9736" max="9984" width="9.140625" style="12"/>
    <col min="9985" max="9985" width="6.140625" style="12" customWidth="1"/>
    <col min="9986" max="9986" width="16.28515625" style="12" customWidth="1"/>
    <col min="9987" max="9987" width="73.140625" style="12" customWidth="1"/>
    <col min="9988" max="9991" width="9.7109375" style="12" customWidth="1"/>
    <col min="9992" max="10240" width="9.140625" style="12"/>
    <col min="10241" max="10241" width="6.140625" style="12" customWidth="1"/>
    <col min="10242" max="10242" width="16.28515625" style="12" customWidth="1"/>
    <col min="10243" max="10243" width="73.140625" style="12" customWidth="1"/>
    <col min="10244" max="10247" width="9.7109375" style="12" customWidth="1"/>
    <col min="10248" max="10496" width="9.140625" style="12"/>
    <col min="10497" max="10497" width="6.140625" style="12" customWidth="1"/>
    <col min="10498" max="10498" width="16.28515625" style="12" customWidth="1"/>
    <col min="10499" max="10499" width="73.140625" style="12" customWidth="1"/>
    <col min="10500" max="10503" width="9.7109375" style="12" customWidth="1"/>
    <col min="10504" max="10752" width="9.140625" style="12"/>
    <col min="10753" max="10753" width="6.140625" style="12" customWidth="1"/>
    <col min="10754" max="10754" width="16.28515625" style="12" customWidth="1"/>
    <col min="10755" max="10755" width="73.140625" style="12" customWidth="1"/>
    <col min="10756" max="10759" width="9.7109375" style="12" customWidth="1"/>
    <col min="10760" max="11008" width="9.140625" style="12"/>
    <col min="11009" max="11009" width="6.140625" style="12" customWidth="1"/>
    <col min="11010" max="11010" width="16.28515625" style="12" customWidth="1"/>
    <col min="11011" max="11011" width="73.140625" style="12" customWidth="1"/>
    <col min="11012" max="11015" width="9.7109375" style="12" customWidth="1"/>
    <col min="11016" max="11264" width="9.140625" style="12"/>
    <col min="11265" max="11265" width="6.140625" style="12" customWidth="1"/>
    <col min="11266" max="11266" width="16.28515625" style="12" customWidth="1"/>
    <col min="11267" max="11267" width="73.140625" style="12" customWidth="1"/>
    <col min="11268" max="11271" width="9.7109375" style="12" customWidth="1"/>
    <col min="11272" max="11520" width="9.140625" style="12"/>
    <col min="11521" max="11521" width="6.140625" style="12" customWidth="1"/>
    <col min="11522" max="11522" width="16.28515625" style="12" customWidth="1"/>
    <col min="11523" max="11523" width="73.140625" style="12" customWidth="1"/>
    <col min="11524" max="11527" width="9.7109375" style="12" customWidth="1"/>
    <col min="11528" max="11776" width="9.140625" style="12"/>
    <col min="11777" max="11777" width="6.140625" style="12" customWidth="1"/>
    <col min="11778" max="11778" width="16.28515625" style="12" customWidth="1"/>
    <col min="11779" max="11779" width="73.140625" style="12" customWidth="1"/>
    <col min="11780" max="11783" width="9.7109375" style="12" customWidth="1"/>
    <col min="11784" max="12032" width="9.140625" style="12"/>
    <col min="12033" max="12033" width="6.140625" style="12" customWidth="1"/>
    <col min="12034" max="12034" width="16.28515625" style="12" customWidth="1"/>
    <col min="12035" max="12035" width="73.140625" style="12" customWidth="1"/>
    <col min="12036" max="12039" width="9.7109375" style="12" customWidth="1"/>
    <col min="12040" max="12288" width="9.140625" style="12"/>
    <col min="12289" max="12289" width="6.140625" style="12" customWidth="1"/>
    <col min="12290" max="12290" width="16.28515625" style="12" customWidth="1"/>
    <col min="12291" max="12291" width="73.140625" style="12" customWidth="1"/>
    <col min="12292" max="12295" width="9.7109375" style="12" customWidth="1"/>
    <col min="12296" max="12544" width="9.140625" style="12"/>
    <col min="12545" max="12545" width="6.140625" style="12" customWidth="1"/>
    <col min="12546" max="12546" width="16.28515625" style="12" customWidth="1"/>
    <col min="12547" max="12547" width="73.140625" style="12" customWidth="1"/>
    <col min="12548" max="12551" width="9.7109375" style="12" customWidth="1"/>
    <col min="12552" max="12800" width="9.140625" style="12"/>
    <col min="12801" max="12801" width="6.140625" style="12" customWidth="1"/>
    <col min="12802" max="12802" width="16.28515625" style="12" customWidth="1"/>
    <col min="12803" max="12803" width="73.140625" style="12" customWidth="1"/>
    <col min="12804" max="12807" width="9.7109375" style="12" customWidth="1"/>
    <col min="12808" max="13056" width="9.140625" style="12"/>
    <col min="13057" max="13057" width="6.140625" style="12" customWidth="1"/>
    <col min="13058" max="13058" width="16.28515625" style="12" customWidth="1"/>
    <col min="13059" max="13059" width="73.140625" style="12" customWidth="1"/>
    <col min="13060" max="13063" width="9.7109375" style="12" customWidth="1"/>
    <col min="13064" max="13312" width="9.140625" style="12"/>
    <col min="13313" max="13313" width="6.140625" style="12" customWidth="1"/>
    <col min="13314" max="13314" width="16.28515625" style="12" customWidth="1"/>
    <col min="13315" max="13315" width="73.140625" style="12" customWidth="1"/>
    <col min="13316" max="13319" width="9.7109375" style="12" customWidth="1"/>
    <col min="13320" max="13568" width="9.140625" style="12"/>
    <col min="13569" max="13569" width="6.140625" style="12" customWidth="1"/>
    <col min="13570" max="13570" width="16.28515625" style="12" customWidth="1"/>
    <col min="13571" max="13571" width="73.140625" style="12" customWidth="1"/>
    <col min="13572" max="13575" width="9.7109375" style="12" customWidth="1"/>
    <col min="13576" max="13824" width="9.140625" style="12"/>
    <col min="13825" max="13825" width="6.140625" style="12" customWidth="1"/>
    <col min="13826" max="13826" width="16.28515625" style="12" customWidth="1"/>
    <col min="13827" max="13827" width="73.140625" style="12" customWidth="1"/>
    <col min="13828" max="13831" width="9.7109375" style="12" customWidth="1"/>
    <col min="13832" max="14080" width="9.140625" style="12"/>
    <col min="14081" max="14081" width="6.140625" style="12" customWidth="1"/>
    <col min="14082" max="14082" width="16.28515625" style="12" customWidth="1"/>
    <col min="14083" max="14083" width="73.140625" style="12" customWidth="1"/>
    <col min="14084" max="14087" width="9.7109375" style="12" customWidth="1"/>
    <col min="14088" max="14336" width="9.140625" style="12"/>
    <col min="14337" max="14337" width="6.140625" style="12" customWidth="1"/>
    <col min="14338" max="14338" width="16.28515625" style="12" customWidth="1"/>
    <col min="14339" max="14339" width="73.140625" style="12" customWidth="1"/>
    <col min="14340" max="14343" width="9.7109375" style="12" customWidth="1"/>
    <col min="14344" max="14592" width="9.140625" style="12"/>
    <col min="14593" max="14593" width="6.140625" style="12" customWidth="1"/>
    <col min="14594" max="14594" width="16.28515625" style="12" customWidth="1"/>
    <col min="14595" max="14595" width="73.140625" style="12" customWidth="1"/>
    <col min="14596" max="14599" width="9.7109375" style="12" customWidth="1"/>
    <col min="14600" max="14848" width="9.140625" style="12"/>
    <col min="14849" max="14849" width="6.140625" style="12" customWidth="1"/>
    <col min="14850" max="14850" width="16.28515625" style="12" customWidth="1"/>
    <col min="14851" max="14851" width="73.140625" style="12" customWidth="1"/>
    <col min="14852" max="14855" width="9.7109375" style="12" customWidth="1"/>
    <col min="14856" max="15104" width="9.140625" style="12"/>
    <col min="15105" max="15105" width="6.140625" style="12" customWidth="1"/>
    <col min="15106" max="15106" width="16.28515625" style="12" customWidth="1"/>
    <col min="15107" max="15107" width="73.140625" style="12" customWidth="1"/>
    <col min="15108" max="15111" width="9.7109375" style="12" customWidth="1"/>
    <col min="15112" max="15360" width="9.140625" style="12"/>
    <col min="15361" max="15361" width="6.140625" style="12" customWidth="1"/>
    <col min="15362" max="15362" width="16.28515625" style="12" customWidth="1"/>
    <col min="15363" max="15363" width="73.140625" style="12" customWidth="1"/>
    <col min="15364" max="15367" width="9.7109375" style="12" customWidth="1"/>
    <col min="15368" max="15616" width="9.140625" style="12"/>
    <col min="15617" max="15617" width="6.140625" style="12" customWidth="1"/>
    <col min="15618" max="15618" width="16.28515625" style="12" customWidth="1"/>
    <col min="15619" max="15619" width="73.140625" style="12" customWidth="1"/>
    <col min="15620" max="15623" width="9.7109375" style="12" customWidth="1"/>
    <col min="15624" max="15872" width="9.140625" style="12"/>
    <col min="15873" max="15873" width="6.140625" style="12" customWidth="1"/>
    <col min="15874" max="15874" width="16.28515625" style="12" customWidth="1"/>
    <col min="15875" max="15875" width="73.140625" style="12" customWidth="1"/>
    <col min="15876" max="15879" width="9.7109375" style="12" customWidth="1"/>
    <col min="15880" max="16128" width="9.140625" style="12"/>
    <col min="16129" max="16129" width="6.140625" style="12" customWidth="1"/>
    <col min="16130" max="16130" width="16.28515625" style="12" customWidth="1"/>
    <col min="16131" max="16131" width="73.140625" style="12" customWidth="1"/>
    <col min="16132" max="16135" width="9.7109375" style="12" customWidth="1"/>
    <col min="16136" max="16384" width="9.140625" style="12"/>
  </cols>
  <sheetData>
    <row r="1" spans="1:7" ht="21" customHeight="1">
      <c r="A1" s="31" t="s">
        <v>457</v>
      </c>
      <c r="B1" s="31"/>
    </row>
    <row r="2" spans="1:7" ht="21" customHeight="1" thickBot="1">
      <c r="A2" s="34" t="s">
        <v>455</v>
      </c>
      <c r="B2" s="125" t="s">
        <v>14</v>
      </c>
      <c r="C2" s="126"/>
      <c r="E2" s="13"/>
      <c r="F2" s="35"/>
      <c r="G2" s="13"/>
    </row>
    <row r="3" spans="1:7" ht="21" customHeight="1" thickTop="1" thickBot="1">
      <c r="A3" s="34" t="s">
        <v>455</v>
      </c>
      <c r="B3" s="125" t="s">
        <v>9</v>
      </c>
      <c r="C3" s="126"/>
      <c r="D3" s="33" t="s">
        <v>5</v>
      </c>
      <c r="E3" s="98">
        <f>E9+E35+E68+E96+E120+E145+E168+E198</f>
        <v>0</v>
      </c>
      <c r="F3" s="37" t="s">
        <v>6</v>
      </c>
      <c r="G3" s="92">
        <f>G9+G35+G68+G96+G120+G145+G168+G198</f>
        <v>0</v>
      </c>
    </row>
    <row r="4" spans="1:7" ht="21" customHeight="1" thickTop="1">
      <c r="A4" s="34" t="s">
        <v>455</v>
      </c>
      <c r="B4" s="125" t="s">
        <v>11</v>
      </c>
      <c r="C4" s="126"/>
    </row>
    <row r="5" spans="1:7" ht="30" customHeight="1">
      <c r="A5" s="34" t="s">
        <v>455</v>
      </c>
      <c r="B5" s="125" t="s">
        <v>12</v>
      </c>
      <c r="C5" s="126"/>
      <c r="D5" s="11"/>
      <c r="E5" s="11"/>
      <c r="F5" s="11"/>
    </row>
    <row r="6" spans="1:7" ht="30" customHeight="1">
      <c r="A6" s="34" t="s">
        <v>455</v>
      </c>
      <c r="B6" s="125" t="s">
        <v>13</v>
      </c>
      <c r="C6" s="126"/>
      <c r="D6" s="11"/>
      <c r="E6" s="11"/>
      <c r="F6" s="11"/>
    </row>
    <row r="7" spans="1:7" ht="21" customHeight="1">
      <c r="A7" s="34" t="s">
        <v>455</v>
      </c>
      <c r="B7" s="125" t="s">
        <v>10</v>
      </c>
      <c r="C7" s="126"/>
      <c r="D7" s="11"/>
      <c r="E7" s="11"/>
      <c r="F7" s="11"/>
    </row>
    <row r="9" spans="1:7" ht="18" customHeight="1">
      <c r="A9" s="1" t="s">
        <v>289</v>
      </c>
      <c r="B9" s="5"/>
      <c r="C9" s="4"/>
      <c r="D9" s="39" t="s">
        <v>3</v>
      </c>
      <c r="E9" s="107">
        <f>SUM(F16:F20)+SUM(F22:F27)+SUM(F29:F32)</f>
        <v>0</v>
      </c>
      <c r="F9" s="101" t="s">
        <v>6</v>
      </c>
      <c r="G9" s="93">
        <f>SUM(G15:G20)+SUM(G22:G27)+SUM(G29:G32)</f>
        <v>0</v>
      </c>
    </row>
    <row r="10" spans="1:7" ht="13.5" customHeight="1">
      <c r="A10" s="60"/>
      <c r="B10" s="99"/>
      <c r="E10" s="100"/>
      <c r="F10" s="101"/>
      <c r="G10" s="16"/>
    </row>
    <row r="11" spans="1:7" ht="19.5" customHeight="1">
      <c r="A11" s="12"/>
      <c r="B11" s="12"/>
      <c r="D11" s="2" t="s">
        <v>0</v>
      </c>
      <c r="E11" s="2" t="s">
        <v>1</v>
      </c>
      <c r="F11" s="2" t="s">
        <v>2</v>
      </c>
    </row>
    <row r="12" spans="1:7" s="11" customFormat="1" ht="13.5" customHeight="1">
      <c r="A12" s="156" t="s">
        <v>290</v>
      </c>
      <c r="B12" s="157"/>
      <c r="C12" s="157"/>
      <c r="D12" s="122"/>
      <c r="E12" s="122"/>
      <c r="F12" s="119"/>
      <c r="G12" s="18"/>
    </row>
    <row r="13" spans="1:7" s="11" customFormat="1" ht="13.5" customHeight="1">
      <c r="A13" s="161" t="s">
        <v>291</v>
      </c>
      <c r="B13" s="157"/>
      <c r="C13" s="157"/>
      <c r="D13" s="122"/>
      <c r="E13" s="122"/>
      <c r="F13" s="119"/>
      <c r="G13" s="18"/>
    </row>
    <row r="14" spans="1:7" s="11" customFormat="1" ht="13.5" customHeight="1">
      <c r="A14" s="161" t="s">
        <v>292</v>
      </c>
      <c r="B14" s="157"/>
      <c r="C14" s="157"/>
      <c r="D14" s="122"/>
      <c r="E14" s="122"/>
      <c r="F14" s="119"/>
      <c r="G14" s="18"/>
    </row>
    <row r="15" spans="1:7" s="11" customFormat="1" ht="13.5" customHeight="1">
      <c r="A15" s="102"/>
      <c r="B15" s="161" t="s">
        <v>293</v>
      </c>
      <c r="C15" s="157"/>
      <c r="D15" s="100"/>
      <c r="E15" s="100"/>
      <c r="F15" s="50"/>
      <c r="G15" s="18"/>
    </row>
    <row r="16" spans="1:7" s="11" customFormat="1" ht="13.5" customHeight="1">
      <c r="A16" s="103"/>
      <c r="B16" s="158" t="s">
        <v>294</v>
      </c>
      <c r="C16" s="152"/>
      <c r="D16" s="63"/>
      <c r="E16" s="63"/>
      <c r="F16" s="50" t="str">
        <f t="shared" ref="F16:F32" si="0">IF(A16=1,1*D16*E16,"－")</f>
        <v>－</v>
      </c>
      <c r="G16" s="18" t="str">
        <f t="shared" ref="G16:G32" si="1">IF(A16=1,1*D16*2,"－")</f>
        <v>－</v>
      </c>
    </row>
    <row r="17" spans="1:7" s="11" customFormat="1" ht="13.5" customHeight="1">
      <c r="A17" s="103"/>
      <c r="B17" s="158" t="s">
        <v>295</v>
      </c>
      <c r="C17" s="152"/>
      <c r="D17" s="63"/>
      <c r="E17" s="63"/>
      <c r="F17" s="50" t="str">
        <f t="shared" si="0"/>
        <v>－</v>
      </c>
      <c r="G17" s="18" t="str">
        <f t="shared" si="1"/>
        <v>－</v>
      </c>
    </row>
    <row r="18" spans="1:7" s="11" customFormat="1" ht="13.5" customHeight="1">
      <c r="A18" s="103"/>
      <c r="B18" s="158" t="s">
        <v>296</v>
      </c>
      <c r="C18" s="152"/>
      <c r="D18" s="63"/>
      <c r="E18" s="63"/>
      <c r="F18" s="50" t="str">
        <f>IF(A18=1,1*D18*E18,"－")</f>
        <v>－</v>
      </c>
      <c r="G18" s="18" t="str">
        <f>IF(A18=1,1*D18*2,"－")</f>
        <v>－</v>
      </c>
    </row>
    <row r="19" spans="1:7" s="11" customFormat="1" ht="13.5" customHeight="1">
      <c r="A19" s="103"/>
      <c r="B19" s="158" t="s">
        <v>297</v>
      </c>
      <c r="C19" s="152"/>
      <c r="D19" s="63"/>
      <c r="E19" s="63"/>
      <c r="F19" s="50" t="str">
        <f>IF(A19=1,1*D19*E19,"－")</f>
        <v>－</v>
      </c>
      <c r="G19" s="18" t="str">
        <f>IF(A19=1,1*D19*2,"－")</f>
        <v>－</v>
      </c>
    </row>
    <row r="20" spans="1:7" s="11" customFormat="1" ht="30" customHeight="1">
      <c r="A20" s="103"/>
      <c r="B20" s="153" t="s">
        <v>298</v>
      </c>
      <c r="C20" s="154"/>
      <c r="D20" s="63"/>
      <c r="E20" s="63"/>
      <c r="F20" s="50" t="str">
        <f>IF(A20=1,1*D20*E20,"－")</f>
        <v>－</v>
      </c>
      <c r="G20" s="18" t="str">
        <f>IF(A20=1,1*D20*2,"－")</f>
        <v>－</v>
      </c>
    </row>
    <row r="21" spans="1:7" s="11" customFormat="1" ht="13.5" customHeight="1">
      <c r="A21" s="102"/>
      <c r="B21" s="158" t="s">
        <v>299</v>
      </c>
      <c r="C21" s="157"/>
      <c r="D21" s="100"/>
      <c r="E21" s="100"/>
      <c r="F21" s="50"/>
      <c r="G21" s="18"/>
    </row>
    <row r="22" spans="1:7" s="33" customFormat="1" ht="13.5" customHeight="1">
      <c r="A22" s="104"/>
      <c r="B22" s="153" t="s">
        <v>300</v>
      </c>
      <c r="C22" s="154"/>
      <c r="D22" s="63"/>
      <c r="E22" s="63"/>
      <c r="F22" s="50" t="str">
        <f t="shared" si="0"/>
        <v>－</v>
      </c>
      <c r="G22" s="94" t="str">
        <f t="shared" si="1"/>
        <v>－</v>
      </c>
    </row>
    <row r="23" spans="1:7" s="11" customFormat="1" ht="13.5" customHeight="1">
      <c r="A23" s="103"/>
      <c r="B23" s="158" t="s">
        <v>301</v>
      </c>
      <c r="C23" s="152"/>
      <c r="D23" s="63"/>
      <c r="E23" s="63"/>
      <c r="F23" s="50" t="str">
        <f t="shared" si="0"/>
        <v>－</v>
      </c>
      <c r="G23" s="18" t="str">
        <f t="shared" si="1"/>
        <v>－</v>
      </c>
    </row>
    <row r="24" spans="1:7" s="11" customFormat="1" ht="13.5" customHeight="1">
      <c r="A24" s="103"/>
      <c r="B24" s="158" t="s">
        <v>302</v>
      </c>
      <c r="C24" s="152"/>
      <c r="D24" s="63"/>
      <c r="E24" s="63"/>
      <c r="F24" s="50" t="str">
        <f t="shared" si="0"/>
        <v>－</v>
      </c>
      <c r="G24" s="18" t="str">
        <f t="shared" si="1"/>
        <v>－</v>
      </c>
    </row>
    <row r="25" spans="1:7" s="11" customFormat="1" ht="13.5" customHeight="1">
      <c r="A25" s="103"/>
      <c r="B25" s="158" t="s">
        <v>303</v>
      </c>
      <c r="C25" s="152"/>
      <c r="D25" s="63"/>
      <c r="E25" s="63"/>
      <c r="F25" s="50" t="str">
        <f t="shared" si="0"/>
        <v>－</v>
      </c>
      <c r="G25" s="18" t="str">
        <f t="shared" si="1"/>
        <v>－</v>
      </c>
    </row>
    <row r="26" spans="1:7" s="11" customFormat="1" ht="30" customHeight="1">
      <c r="A26" s="103"/>
      <c r="B26" s="153" t="s">
        <v>304</v>
      </c>
      <c r="C26" s="154"/>
      <c r="D26" s="63"/>
      <c r="E26" s="63"/>
      <c r="F26" s="50" t="str">
        <f t="shared" si="0"/>
        <v>－</v>
      </c>
      <c r="G26" s="18" t="str">
        <f t="shared" si="1"/>
        <v>－</v>
      </c>
    </row>
    <row r="27" spans="1:7" s="11" customFormat="1" ht="13.5" customHeight="1">
      <c r="A27" s="103"/>
      <c r="B27" s="158" t="s">
        <v>305</v>
      </c>
      <c r="C27" s="152"/>
      <c r="D27" s="63"/>
      <c r="E27" s="63"/>
      <c r="F27" s="50" t="str">
        <f t="shared" si="0"/>
        <v>－</v>
      </c>
      <c r="G27" s="18" t="str">
        <f t="shared" si="1"/>
        <v>－</v>
      </c>
    </row>
    <row r="28" spans="1:7" s="11" customFormat="1" ht="13.5" customHeight="1">
      <c r="A28" s="158" t="s">
        <v>306</v>
      </c>
      <c r="B28" s="157"/>
      <c r="C28" s="157"/>
      <c r="D28" s="122"/>
      <c r="E28" s="122"/>
      <c r="F28" s="119"/>
      <c r="G28" s="18"/>
    </row>
    <row r="29" spans="1:7" s="11" customFormat="1" ht="13.5" customHeight="1">
      <c r="A29" s="103"/>
      <c r="B29" s="158" t="s">
        <v>307</v>
      </c>
      <c r="C29" s="152"/>
      <c r="D29" s="63"/>
      <c r="E29" s="63"/>
      <c r="F29" s="50" t="str">
        <f t="shared" si="0"/>
        <v>－</v>
      </c>
      <c r="G29" s="18" t="str">
        <f t="shared" si="1"/>
        <v>－</v>
      </c>
    </row>
    <row r="30" spans="1:7" s="11" customFormat="1" ht="13.5" customHeight="1">
      <c r="A30" s="103"/>
      <c r="B30" s="158" t="s">
        <v>308</v>
      </c>
      <c r="C30" s="152"/>
      <c r="D30" s="63"/>
      <c r="E30" s="63"/>
      <c r="F30" s="50" t="str">
        <f t="shared" si="0"/>
        <v>－</v>
      </c>
      <c r="G30" s="18" t="str">
        <f t="shared" si="1"/>
        <v>－</v>
      </c>
    </row>
    <row r="31" spans="1:7" s="11" customFormat="1" ht="13.5" customHeight="1">
      <c r="A31" s="103"/>
      <c r="B31" s="158" t="s">
        <v>309</v>
      </c>
      <c r="C31" s="152"/>
      <c r="D31" s="63"/>
      <c r="E31" s="63"/>
      <c r="F31" s="50" t="str">
        <f t="shared" si="0"/>
        <v>－</v>
      </c>
      <c r="G31" s="18" t="str">
        <f t="shared" si="1"/>
        <v>－</v>
      </c>
    </row>
    <row r="32" spans="1:7" s="11" customFormat="1" ht="13.5" customHeight="1">
      <c r="A32" s="103"/>
      <c r="B32" s="158" t="s">
        <v>310</v>
      </c>
      <c r="C32" s="152"/>
      <c r="D32" s="63"/>
      <c r="E32" s="63"/>
      <c r="F32" s="50" t="str">
        <f t="shared" si="0"/>
        <v>－</v>
      </c>
      <c r="G32" s="18" t="str">
        <f t="shared" si="1"/>
        <v>－</v>
      </c>
    </row>
    <row r="33" spans="1:7" ht="13.5" customHeight="1">
      <c r="A33" s="47" t="s">
        <v>31</v>
      </c>
      <c r="B33" s="48"/>
      <c r="G33" s="12"/>
    </row>
    <row r="34" spans="1:7" s="19" customFormat="1" ht="13.5" customHeight="1">
      <c r="A34" s="105"/>
      <c r="B34" s="106"/>
      <c r="C34" s="67"/>
      <c r="D34" s="33"/>
      <c r="E34" s="33"/>
      <c r="F34" s="33"/>
      <c r="G34" s="11"/>
    </row>
    <row r="35" spans="1:7" s="19" customFormat="1" ht="18" customHeight="1">
      <c r="A35" s="1" t="s">
        <v>311</v>
      </c>
      <c r="B35" s="6"/>
      <c r="C35" s="7"/>
      <c r="D35" s="39" t="s">
        <v>3</v>
      </c>
      <c r="E35" s="107">
        <f>SUM(F41:F46)+SUM(F48:F52)+SUM(F54:F58)+SUM(F60:F65)</f>
        <v>0</v>
      </c>
      <c r="F35" s="101" t="s">
        <v>6</v>
      </c>
      <c r="G35" s="93">
        <f>SUM(G41:G46)+SUM(G48:G52)+SUM(G54:G58)+SUM(G60:G65)</f>
        <v>0</v>
      </c>
    </row>
    <row r="36" spans="1:7" s="19" customFormat="1" ht="13.5" customHeight="1">
      <c r="A36" s="40"/>
      <c r="B36" s="106"/>
      <c r="C36" s="67"/>
      <c r="D36" s="33"/>
      <c r="E36" s="100"/>
      <c r="F36" s="101"/>
      <c r="G36" s="16"/>
    </row>
    <row r="37" spans="1:7" s="19" customFormat="1" ht="19.5" customHeight="1">
      <c r="A37" s="42"/>
      <c r="B37" s="106"/>
      <c r="C37" s="67"/>
      <c r="D37" s="2" t="s">
        <v>0</v>
      </c>
      <c r="E37" s="2" t="s">
        <v>1</v>
      </c>
      <c r="F37" s="2" t="s">
        <v>2</v>
      </c>
      <c r="G37" s="11"/>
    </row>
    <row r="38" spans="1:7" s="19" customFormat="1" ht="13.5" customHeight="1">
      <c r="A38" s="156" t="s">
        <v>290</v>
      </c>
      <c r="B38" s="157"/>
      <c r="C38" s="157"/>
      <c r="D38" s="108"/>
      <c r="E38" s="108"/>
      <c r="F38" s="117"/>
      <c r="G38" s="18"/>
    </row>
    <row r="39" spans="1:7" s="11" customFormat="1" ht="30" customHeight="1">
      <c r="A39" s="153" t="s">
        <v>312</v>
      </c>
      <c r="B39" s="155"/>
      <c r="C39" s="155"/>
      <c r="D39" s="121"/>
      <c r="E39" s="121"/>
      <c r="F39" s="120"/>
      <c r="G39" s="95"/>
    </row>
    <row r="40" spans="1:7" s="11" customFormat="1" ht="13.5" customHeight="1">
      <c r="A40" s="153" t="s">
        <v>313</v>
      </c>
      <c r="B40" s="155"/>
      <c r="C40" s="155"/>
      <c r="D40" s="121"/>
      <c r="E40" s="121"/>
      <c r="F40" s="120"/>
      <c r="G40" s="18"/>
    </row>
    <row r="41" spans="1:7" s="11" customFormat="1" ht="30" customHeight="1">
      <c r="A41" s="109"/>
      <c r="B41" s="151" t="s">
        <v>314</v>
      </c>
      <c r="C41" s="154"/>
      <c r="D41" s="63"/>
      <c r="E41" s="63"/>
      <c r="F41" s="50" t="str">
        <f t="shared" ref="F41:F65" si="2">IF(A41=1,1*D41*E41,"－")</f>
        <v>－</v>
      </c>
      <c r="G41" s="18" t="str">
        <f t="shared" ref="G41:G65" si="3">IF(A41=1,1*D41*2,"－")</f>
        <v>－</v>
      </c>
    </row>
    <row r="42" spans="1:7" s="11" customFormat="1" ht="13.5" customHeight="1">
      <c r="A42" s="109"/>
      <c r="B42" s="151" t="s">
        <v>315</v>
      </c>
      <c r="C42" s="154"/>
      <c r="D42" s="63"/>
      <c r="E42" s="63"/>
      <c r="F42" s="50" t="str">
        <f t="shared" si="2"/>
        <v>－</v>
      </c>
      <c r="G42" s="18" t="str">
        <f t="shared" si="3"/>
        <v>－</v>
      </c>
    </row>
    <row r="43" spans="1:7" s="11" customFormat="1" ht="13.5" customHeight="1">
      <c r="A43" s="109"/>
      <c r="B43" s="151" t="s">
        <v>316</v>
      </c>
      <c r="C43" s="154"/>
      <c r="D43" s="63"/>
      <c r="E43" s="63"/>
      <c r="F43" s="50" t="str">
        <f>IF(A43=1,1*D43*E43,"－")</f>
        <v>－</v>
      </c>
      <c r="G43" s="18" t="str">
        <f>IF(A43=1,1*D43*2,"－")</f>
        <v>－</v>
      </c>
    </row>
    <row r="44" spans="1:7" s="11" customFormat="1" ht="30" customHeight="1">
      <c r="A44" s="109"/>
      <c r="B44" s="151" t="s">
        <v>317</v>
      </c>
      <c r="C44" s="154"/>
      <c r="D44" s="63"/>
      <c r="E44" s="63"/>
      <c r="F44" s="50" t="str">
        <f>IF(A44=1,1*D44*E44,"－")</f>
        <v>－</v>
      </c>
      <c r="G44" s="18" t="str">
        <f>IF(A44=1,1*D44*2,"－")</f>
        <v>－</v>
      </c>
    </row>
    <row r="45" spans="1:7" s="11" customFormat="1" ht="13.5" customHeight="1">
      <c r="A45" s="109"/>
      <c r="B45" s="151" t="s">
        <v>318</v>
      </c>
      <c r="C45" s="154"/>
      <c r="D45" s="63"/>
      <c r="E45" s="63"/>
      <c r="F45" s="50" t="str">
        <f>IF(A45=1,1*D45*E45,"－")</f>
        <v>－</v>
      </c>
      <c r="G45" s="18" t="str">
        <f>IF(A45=1,1*D45*2,"－")</f>
        <v>－</v>
      </c>
    </row>
    <row r="46" spans="1:7" s="11" customFormat="1" ht="13.5" customHeight="1">
      <c r="A46" s="109"/>
      <c r="B46" s="151" t="s">
        <v>319</v>
      </c>
      <c r="C46" s="154"/>
      <c r="D46" s="63"/>
      <c r="E46" s="63"/>
      <c r="F46" s="50" t="str">
        <f t="shared" si="2"/>
        <v>－</v>
      </c>
      <c r="G46" s="18" t="str">
        <f t="shared" si="3"/>
        <v>－</v>
      </c>
    </row>
    <row r="47" spans="1:7" s="11" customFormat="1" ht="13.5" customHeight="1">
      <c r="A47" s="153" t="s">
        <v>320</v>
      </c>
      <c r="B47" s="155"/>
      <c r="C47" s="155"/>
      <c r="D47" s="121"/>
      <c r="E47" s="121"/>
      <c r="F47" s="120"/>
      <c r="G47" s="18" t="str">
        <f t="shared" si="3"/>
        <v>－</v>
      </c>
    </row>
    <row r="48" spans="1:7" s="11" customFormat="1" ht="13.5" customHeight="1">
      <c r="A48" s="109"/>
      <c r="B48" s="151" t="s">
        <v>321</v>
      </c>
      <c r="C48" s="152"/>
      <c r="D48" s="63"/>
      <c r="E48" s="63"/>
      <c r="F48" s="50" t="str">
        <f t="shared" si="2"/>
        <v>－</v>
      </c>
      <c r="G48" s="18" t="str">
        <f t="shared" si="3"/>
        <v>－</v>
      </c>
    </row>
    <row r="49" spans="1:7" s="11" customFormat="1" ht="13.5" customHeight="1">
      <c r="A49" s="109"/>
      <c r="B49" s="151" t="s">
        <v>322</v>
      </c>
      <c r="C49" s="152"/>
      <c r="D49" s="63"/>
      <c r="E49" s="63"/>
      <c r="F49" s="50" t="str">
        <f t="shared" si="2"/>
        <v>－</v>
      </c>
      <c r="G49" s="18" t="str">
        <f t="shared" si="3"/>
        <v>－</v>
      </c>
    </row>
    <row r="50" spans="1:7" s="11" customFormat="1" ht="13.5" customHeight="1">
      <c r="A50" s="109"/>
      <c r="B50" s="151" t="s">
        <v>323</v>
      </c>
      <c r="C50" s="152"/>
      <c r="D50" s="63"/>
      <c r="E50" s="63"/>
      <c r="F50" s="50" t="str">
        <f t="shared" si="2"/>
        <v>－</v>
      </c>
      <c r="G50" s="18" t="str">
        <f t="shared" si="3"/>
        <v>－</v>
      </c>
    </row>
    <row r="51" spans="1:7" s="11" customFormat="1" ht="13.5" customHeight="1">
      <c r="A51" s="109"/>
      <c r="B51" s="151" t="s">
        <v>324</v>
      </c>
      <c r="C51" s="152"/>
      <c r="D51" s="63"/>
      <c r="E51" s="63"/>
      <c r="F51" s="50" t="str">
        <f t="shared" si="2"/>
        <v>－</v>
      </c>
      <c r="G51" s="18" t="str">
        <f t="shared" si="3"/>
        <v>－</v>
      </c>
    </row>
    <row r="52" spans="1:7" s="11" customFormat="1" ht="13.5" customHeight="1">
      <c r="A52" s="109"/>
      <c r="B52" s="151" t="s">
        <v>325</v>
      </c>
      <c r="C52" s="152"/>
      <c r="D52" s="63"/>
      <c r="E52" s="63"/>
      <c r="F52" s="50" t="str">
        <f t="shared" si="2"/>
        <v>－</v>
      </c>
      <c r="G52" s="18" t="str">
        <f t="shared" si="3"/>
        <v>－</v>
      </c>
    </row>
    <row r="53" spans="1:7" s="11" customFormat="1" ht="13.5" customHeight="1">
      <c r="A53" s="153" t="s">
        <v>326</v>
      </c>
      <c r="B53" s="155"/>
      <c r="C53" s="155"/>
      <c r="D53" s="121"/>
      <c r="E53" s="121"/>
      <c r="F53" s="120"/>
      <c r="G53" s="18" t="str">
        <f t="shared" si="3"/>
        <v>－</v>
      </c>
    </row>
    <row r="54" spans="1:7" s="11" customFormat="1" ht="13.5" customHeight="1">
      <c r="A54" s="109"/>
      <c r="B54" s="151" t="s">
        <v>327</v>
      </c>
      <c r="C54" s="152"/>
      <c r="D54" s="63"/>
      <c r="E54" s="63"/>
      <c r="F54" s="50" t="str">
        <f t="shared" si="2"/>
        <v>－</v>
      </c>
      <c r="G54" s="18" t="str">
        <f t="shared" si="3"/>
        <v>－</v>
      </c>
    </row>
    <row r="55" spans="1:7" s="11" customFormat="1" ht="13.5" customHeight="1">
      <c r="A55" s="109"/>
      <c r="B55" s="151" t="s">
        <v>328</v>
      </c>
      <c r="C55" s="152"/>
      <c r="D55" s="63"/>
      <c r="E55" s="63"/>
      <c r="F55" s="50" t="str">
        <f t="shared" si="2"/>
        <v>－</v>
      </c>
      <c r="G55" s="18" t="str">
        <f t="shared" si="3"/>
        <v>－</v>
      </c>
    </row>
    <row r="56" spans="1:7" s="11" customFormat="1" ht="13.5" customHeight="1">
      <c r="A56" s="109"/>
      <c r="B56" s="151" t="s">
        <v>329</v>
      </c>
      <c r="C56" s="152"/>
      <c r="D56" s="63"/>
      <c r="E56" s="63"/>
      <c r="F56" s="50" t="str">
        <f t="shared" si="2"/>
        <v>－</v>
      </c>
      <c r="G56" s="18" t="str">
        <f t="shared" si="3"/>
        <v>－</v>
      </c>
    </row>
    <row r="57" spans="1:7" s="11" customFormat="1" ht="13.5" customHeight="1">
      <c r="A57" s="109"/>
      <c r="B57" s="151" t="s">
        <v>330</v>
      </c>
      <c r="C57" s="152"/>
      <c r="D57" s="63"/>
      <c r="E57" s="63"/>
      <c r="F57" s="50" t="str">
        <f t="shared" si="2"/>
        <v>－</v>
      </c>
      <c r="G57" s="18" t="str">
        <f t="shared" si="3"/>
        <v>－</v>
      </c>
    </row>
    <row r="58" spans="1:7" s="11" customFormat="1" ht="13.5" customHeight="1">
      <c r="A58" s="109"/>
      <c r="B58" s="151" t="s">
        <v>331</v>
      </c>
      <c r="C58" s="152"/>
      <c r="D58" s="63"/>
      <c r="E58" s="63"/>
      <c r="F58" s="50" t="str">
        <f t="shared" si="2"/>
        <v>－</v>
      </c>
      <c r="G58" s="18" t="str">
        <f t="shared" si="3"/>
        <v>－</v>
      </c>
    </row>
    <row r="59" spans="1:7" s="11" customFormat="1" ht="13.5" customHeight="1">
      <c r="A59" s="153" t="s">
        <v>332</v>
      </c>
      <c r="B59" s="155"/>
      <c r="C59" s="155"/>
      <c r="D59" s="121"/>
      <c r="E59" s="121"/>
      <c r="F59" s="120"/>
      <c r="G59" s="18" t="str">
        <f t="shared" si="3"/>
        <v>－</v>
      </c>
    </row>
    <row r="60" spans="1:7" s="11" customFormat="1" ht="13.5" customHeight="1">
      <c r="A60" s="109"/>
      <c r="B60" s="151" t="s">
        <v>333</v>
      </c>
      <c r="C60" s="152"/>
      <c r="D60" s="63"/>
      <c r="E60" s="63"/>
      <c r="F60" s="50" t="str">
        <f t="shared" si="2"/>
        <v>－</v>
      </c>
      <c r="G60" s="18" t="str">
        <f t="shared" si="3"/>
        <v>－</v>
      </c>
    </row>
    <row r="61" spans="1:7" s="11" customFormat="1" ht="13.5" customHeight="1">
      <c r="A61" s="109"/>
      <c r="B61" s="151" t="s">
        <v>334</v>
      </c>
      <c r="C61" s="152"/>
      <c r="D61" s="63"/>
      <c r="E61" s="63"/>
      <c r="F61" s="50" t="str">
        <f t="shared" si="2"/>
        <v>－</v>
      </c>
      <c r="G61" s="18" t="str">
        <f t="shared" si="3"/>
        <v>－</v>
      </c>
    </row>
    <row r="62" spans="1:7" s="11" customFormat="1" ht="13.5" customHeight="1">
      <c r="A62" s="109"/>
      <c r="B62" s="151" t="s">
        <v>335</v>
      </c>
      <c r="C62" s="152"/>
      <c r="D62" s="63"/>
      <c r="E62" s="63"/>
      <c r="F62" s="50" t="str">
        <f t="shared" si="2"/>
        <v>－</v>
      </c>
      <c r="G62" s="18" t="str">
        <f t="shared" si="3"/>
        <v>－</v>
      </c>
    </row>
    <row r="63" spans="1:7" s="11" customFormat="1" ht="13.5" customHeight="1">
      <c r="A63" s="109"/>
      <c r="B63" s="151" t="s">
        <v>336</v>
      </c>
      <c r="C63" s="152"/>
      <c r="D63" s="63"/>
      <c r="E63" s="63"/>
      <c r="F63" s="50" t="str">
        <f t="shared" si="2"/>
        <v>－</v>
      </c>
      <c r="G63" s="18" t="str">
        <f t="shared" si="3"/>
        <v>－</v>
      </c>
    </row>
    <row r="64" spans="1:7" s="11" customFormat="1" ht="13.5" customHeight="1">
      <c r="A64" s="109"/>
      <c r="B64" s="151" t="s">
        <v>337</v>
      </c>
      <c r="C64" s="152"/>
      <c r="D64" s="63"/>
      <c r="E64" s="63"/>
      <c r="F64" s="50" t="str">
        <f t="shared" si="2"/>
        <v>－</v>
      </c>
      <c r="G64" s="18" t="str">
        <f t="shared" si="3"/>
        <v>－</v>
      </c>
    </row>
    <row r="65" spans="1:7" s="11" customFormat="1" ht="13.5" customHeight="1">
      <c r="A65" s="103"/>
      <c r="B65" s="151" t="s">
        <v>338</v>
      </c>
      <c r="C65" s="152"/>
      <c r="D65" s="61"/>
      <c r="E65" s="61"/>
      <c r="F65" s="50" t="str">
        <f t="shared" si="2"/>
        <v>－</v>
      </c>
      <c r="G65" s="18" t="str">
        <f t="shared" si="3"/>
        <v>－</v>
      </c>
    </row>
    <row r="66" spans="1:7" s="96" customFormat="1" ht="13.5" customHeight="1">
      <c r="A66" s="47" t="s">
        <v>31</v>
      </c>
      <c r="B66" s="48"/>
      <c r="C66" s="110"/>
      <c r="D66" s="33"/>
      <c r="E66" s="33"/>
      <c r="F66" s="33"/>
    </row>
    <row r="67" spans="1:7" s="19" customFormat="1" ht="13.5" customHeight="1">
      <c r="A67" s="105"/>
      <c r="B67" s="111"/>
      <c r="C67" s="67"/>
      <c r="D67" s="33"/>
      <c r="E67" s="33"/>
      <c r="F67" s="33"/>
      <c r="G67" s="11"/>
    </row>
    <row r="68" spans="1:7" s="19" customFormat="1" ht="18" customHeight="1">
      <c r="A68" s="1" t="s">
        <v>339</v>
      </c>
      <c r="B68" s="8"/>
      <c r="C68" s="7"/>
      <c r="D68" s="39" t="s">
        <v>3</v>
      </c>
      <c r="E68" s="107">
        <f>SUM(F74:F82)+SUM(F84:F89)+SUM(F91:F93)</f>
        <v>0</v>
      </c>
      <c r="F68" s="101" t="s">
        <v>6</v>
      </c>
      <c r="G68" s="93">
        <f>SUM(G74:G82)+SUM(G84:G89)+SUM(G91:G93)</f>
        <v>0</v>
      </c>
    </row>
    <row r="69" spans="1:7" s="19" customFormat="1" ht="13.5" customHeight="1">
      <c r="A69" s="42"/>
      <c r="B69" s="111"/>
      <c r="C69" s="67"/>
      <c r="D69" s="33"/>
      <c r="E69" s="100"/>
      <c r="F69" s="101"/>
      <c r="G69" s="16"/>
    </row>
    <row r="70" spans="1:7" s="19" customFormat="1" ht="19.5" customHeight="1">
      <c r="A70" s="106"/>
      <c r="B70" s="112"/>
      <c r="C70" s="67"/>
      <c r="D70" s="2" t="s">
        <v>0</v>
      </c>
      <c r="E70" s="2" t="s">
        <v>1</v>
      </c>
      <c r="F70" s="2" t="s">
        <v>2</v>
      </c>
      <c r="G70" s="11"/>
    </row>
    <row r="71" spans="1:7" s="11" customFormat="1" ht="13.5" customHeight="1">
      <c r="A71" s="156" t="s">
        <v>290</v>
      </c>
      <c r="B71" s="157"/>
      <c r="C71" s="157"/>
      <c r="D71" s="121"/>
      <c r="E71" s="121"/>
      <c r="F71" s="120"/>
      <c r="G71" s="18"/>
    </row>
    <row r="72" spans="1:7" s="11" customFormat="1" ht="13.5" customHeight="1">
      <c r="A72" s="158" t="s">
        <v>340</v>
      </c>
      <c r="B72" s="157"/>
      <c r="C72" s="157"/>
      <c r="D72" s="121"/>
      <c r="E72" s="121"/>
      <c r="F72" s="120"/>
      <c r="G72" s="18"/>
    </row>
    <row r="73" spans="1:7" s="11" customFormat="1" ht="30" customHeight="1">
      <c r="A73" s="153" t="s">
        <v>341</v>
      </c>
      <c r="B73" s="155"/>
      <c r="C73" s="155"/>
      <c r="D73" s="121"/>
      <c r="E73" s="121"/>
      <c r="F73" s="120"/>
      <c r="G73" s="95"/>
    </row>
    <row r="74" spans="1:7" s="11" customFormat="1" ht="13.5" customHeight="1">
      <c r="A74" s="109"/>
      <c r="B74" s="151" t="s">
        <v>342</v>
      </c>
      <c r="C74" s="154"/>
      <c r="D74" s="63"/>
      <c r="E74" s="63"/>
      <c r="F74" s="50" t="str">
        <f t="shared" ref="F74:F93" si="4">IF(A74=1,1*D74*E74,"－")</f>
        <v>－</v>
      </c>
      <c r="G74" s="18" t="str">
        <f t="shared" ref="G74:G93" si="5">IF(A74=1,1*D74*2,"－")</f>
        <v>－</v>
      </c>
    </row>
    <row r="75" spans="1:7" s="11" customFormat="1" ht="13.5" customHeight="1">
      <c r="A75" s="109"/>
      <c r="B75" s="151" t="s">
        <v>343</v>
      </c>
      <c r="C75" s="154"/>
      <c r="D75" s="63"/>
      <c r="E75" s="63"/>
      <c r="F75" s="50" t="str">
        <f t="shared" si="4"/>
        <v>－</v>
      </c>
      <c r="G75" s="18" t="str">
        <f t="shared" si="5"/>
        <v>－</v>
      </c>
    </row>
    <row r="76" spans="1:7" s="11" customFormat="1" ht="13.5" customHeight="1">
      <c r="A76" s="109"/>
      <c r="B76" s="151" t="s">
        <v>344</v>
      </c>
      <c r="C76" s="154"/>
      <c r="D76" s="63"/>
      <c r="E76" s="63"/>
      <c r="F76" s="50" t="str">
        <f t="shared" si="4"/>
        <v>－</v>
      </c>
      <c r="G76" s="18" t="str">
        <f t="shared" si="5"/>
        <v>－</v>
      </c>
    </row>
    <row r="77" spans="1:7" s="11" customFormat="1" ht="13.5" customHeight="1">
      <c r="A77" s="109"/>
      <c r="B77" s="151" t="s">
        <v>345</v>
      </c>
      <c r="C77" s="154"/>
      <c r="D77" s="63"/>
      <c r="E77" s="63"/>
      <c r="F77" s="50" t="str">
        <f t="shared" si="4"/>
        <v>－</v>
      </c>
      <c r="G77" s="18" t="str">
        <f t="shared" si="5"/>
        <v>－</v>
      </c>
    </row>
    <row r="78" spans="1:7" s="11" customFormat="1" ht="13.5" customHeight="1">
      <c r="A78" s="109"/>
      <c r="B78" s="151" t="s">
        <v>346</v>
      </c>
      <c r="C78" s="154"/>
      <c r="D78" s="63"/>
      <c r="E78" s="63"/>
      <c r="F78" s="50" t="str">
        <f t="shared" si="4"/>
        <v>－</v>
      </c>
      <c r="G78" s="18" t="str">
        <f t="shared" si="5"/>
        <v>－</v>
      </c>
    </row>
    <row r="79" spans="1:7" s="11" customFormat="1" ht="13.5" customHeight="1">
      <c r="A79" s="109"/>
      <c r="B79" s="151" t="s">
        <v>347</v>
      </c>
      <c r="C79" s="154"/>
      <c r="D79" s="63"/>
      <c r="E79" s="63"/>
      <c r="F79" s="50" t="str">
        <f t="shared" si="4"/>
        <v>－</v>
      </c>
      <c r="G79" s="18" t="str">
        <f t="shared" si="5"/>
        <v>－</v>
      </c>
    </row>
    <row r="80" spans="1:7" s="11" customFormat="1" ht="13.5" customHeight="1">
      <c r="A80" s="109"/>
      <c r="B80" s="151" t="s">
        <v>348</v>
      </c>
      <c r="C80" s="154"/>
      <c r="D80" s="63"/>
      <c r="E80" s="63"/>
      <c r="F80" s="50" t="str">
        <f t="shared" si="4"/>
        <v>－</v>
      </c>
      <c r="G80" s="18" t="str">
        <f t="shared" si="5"/>
        <v>－</v>
      </c>
    </row>
    <row r="81" spans="1:7" s="11" customFormat="1" ht="13.5" customHeight="1">
      <c r="A81" s="109"/>
      <c r="B81" s="151" t="s">
        <v>349</v>
      </c>
      <c r="C81" s="154"/>
      <c r="D81" s="63"/>
      <c r="E81" s="63"/>
      <c r="F81" s="50" t="str">
        <f t="shared" si="4"/>
        <v>－</v>
      </c>
      <c r="G81" s="18" t="str">
        <f t="shared" si="5"/>
        <v>－</v>
      </c>
    </row>
    <row r="82" spans="1:7" s="11" customFormat="1" ht="13.5" customHeight="1">
      <c r="A82" s="109"/>
      <c r="B82" s="151" t="s">
        <v>350</v>
      </c>
      <c r="C82" s="154"/>
      <c r="D82" s="63"/>
      <c r="E82" s="63"/>
      <c r="F82" s="50" t="str">
        <f t="shared" si="4"/>
        <v>－</v>
      </c>
      <c r="G82" s="18" t="str">
        <f t="shared" si="5"/>
        <v>－</v>
      </c>
    </row>
    <row r="83" spans="1:7" s="11" customFormat="1" ht="13.5" customHeight="1">
      <c r="A83" s="158" t="s">
        <v>351</v>
      </c>
      <c r="B83" s="157"/>
      <c r="C83" s="157"/>
      <c r="D83" s="121"/>
      <c r="E83" s="121"/>
      <c r="F83" s="120"/>
      <c r="G83" s="18"/>
    </row>
    <row r="84" spans="1:7" s="11" customFormat="1" ht="13.5" customHeight="1">
      <c r="A84" s="109"/>
      <c r="B84" s="151" t="s">
        <v>352</v>
      </c>
      <c r="C84" s="154"/>
      <c r="D84" s="63"/>
      <c r="E84" s="63"/>
      <c r="F84" s="50" t="str">
        <f t="shared" si="4"/>
        <v>－</v>
      </c>
      <c r="G84" s="18" t="str">
        <f t="shared" si="5"/>
        <v>－</v>
      </c>
    </row>
    <row r="85" spans="1:7" s="11" customFormat="1" ht="13.5" customHeight="1">
      <c r="A85" s="109"/>
      <c r="B85" s="151" t="s">
        <v>353</v>
      </c>
      <c r="C85" s="154"/>
      <c r="D85" s="63"/>
      <c r="E85" s="63"/>
      <c r="F85" s="50" t="str">
        <f t="shared" si="4"/>
        <v>－</v>
      </c>
      <c r="G85" s="18" t="str">
        <f t="shared" si="5"/>
        <v>－</v>
      </c>
    </row>
    <row r="86" spans="1:7" s="11" customFormat="1" ht="13.5" customHeight="1">
      <c r="A86" s="109"/>
      <c r="B86" s="151" t="s">
        <v>354</v>
      </c>
      <c r="C86" s="154"/>
      <c r="D86" s="63"/>
      <c r="E86" s="63"/>
      <c r="F86" s="50" t="str">
        <f t="shared" si="4"/>
        <v>－</v>
      </c>
      <c r="G86" s="18" t="str">
        <f t="shared" si="5"/>
        <v>－</v>
      </c>
    </row>
    <row r="87" spans="1:7" s="11" customFormat="1" ht="13.5" customHeight="1">
      <c r="A87" s="109"/>
      <c r="B87" s="151" t="s">
        <v>355</v>
      </c>
      <c r="C87" s="154"/>
      <c r="D87" s="63"/>
      <c r="E87" s="63"/>
      <c r="F87" s="50" t="str">
        <f t="shared" si="4"/>
        <v>－</v>
      </c>
      <c r="G87" s="18" t="str">
        <f t="shared" si="5"/>
        <v>－</v>
      </c>
    </row>
    <row r="88" spans="1:7" s="11" customFormat="1" ht="13.5" customHeight="1">
      <c r="A88" s="109"/>
      <c r="B88" s="151" t="s">
        <v>356</v>
      </c>
      <c r="C88" s="154"/>
      <c r="D88" s="63"/>
      <c r="E88" s="63"/>
      <c r="F88" s="50" t="str">
        <f t="shared" si="4"/>
        <v>－</v>
      </c>
      <c r="G88" s="18" t="str">
        <f t="shared" si="5"/>
        <v>－</v>
      </c>
    </row>
    <row r="89" spans="1:7" s="11" customFormat="1" ht="13.5" customHeight="1">
      <c r="A89" s="109"/>
      <c r="B89" s="151" t="s">
        <v>357</v>
      </c>
      <c r="C89" s="154"/>
      <c r="D89" s="63"/>
      <c r="E89" s="63"/>
      <c r="F89" s="50" t="str">
        <f t="shared" si="4"/>
        <v>－</v>
      </c>
      <c r="G89" s="18" t="str">
        <f t="shared" si="5"/>
        <v>－</v>
      </c>
    </row>
    <row r="90" spans="1:7" s="11" customFormat="1" ht="13.5" customHeight="1">
      <c r="A90" s="153" t="s">
        <v>358</v>
      </c>
      <c r="B90" s="155"/>
      <c r="C90" s="155"/>
      <c r="D90" s="121"/>
      <c r="E90" s="121"/>
      <c r="F90" s="120"/>
      <c r="G90" s="18"/>
    </row>
    <row r="91" spans="1:7" s="11" customFormat="1" ht="13.5" customHeight="1">
      <c r="A91" s="109"/>
      <c r="B91" s="151" t="s">
        <v>359</v>
      </c>
      <c r="C91" s="154"/>
      <c r="D91" s="63"/>
      <c r="E91" s="63"/>
      <c r="F91" s="50" t="str">
        <f t="shared" si="4"/>
        <v>－</v>
      </c>
      <c r="G91" s="18" t="str">
        <f t="shared" si="5"/>
        <v>－</v>
      </c>
    </row>
    <row r="92" spans="1:7" s="11" customFormat="1" ht="13.5" customHeight="1">
      <c r="A92" s="109"/>
      <c r="B92" s="151" t="s">
        <v>360</v>
      </c>
      <c r="C92" s="154"/>
      <c r="D92" s="63"/>
      <c r="E92" s="63"/>
      <c r="F92" s="50" t="str">
        <f t="shared" si="4"/>
        <v>－</v>
      </c>
      <c r="G92" s="18" t="str">
        <f t="shared" si="5"/>
        <v>－</v>
      </c>
    </row>
    <row r="93" spans="1:7" s="11" customFormat="1" ht="13.5" customHeight="1">
      <c r="A93" s="103"/>
      <c r="B93" s="151" t="s">
        <v>361</v>
      </c>
      <c r="C93" s="154"/>
      <c r="D93" s="63"/>
      <c r="E93" s="63"/>
      <c r="F93" s="50" t="str">
        <f t="shared" si="4"/>
        <v>－</v>
      </c>
      <c r="G93" s="18" t="str">
        <f t="shared" si="5"/>
        <v>－</v>
      </c>
    </row>
    <row r="94" spans="1:7" s="96" customFormat="1" ht="13.5" customHeight="1">
      <c r="A94" s="47" t="s">
        <v>31</v>
      </c>
      <c r="B94" s="48"/>
      <c r="C94" s="110"/>
      <c r="D94" s="33"/>
      <c r="E94" s="33"/>
      <c r="F94" s="33"/>
    </row>
    <row r="95" spans="1:7" ht="13.5" customHeight="1">
      <c r="A95" s="60"/>
      <c r="B95" s="99"/>
      <c r="D95" s="22"/>
      <c r="E95" s="22"/>
      <c r="F95" s="41"/>
      <c r="G95" s="16"/>
    </row>
    <row r="96" spans="1:7" s="97" customFormat="1" ht="18" customHeight="1">
      <c r="A96" s="1" t="s">
        <v>362</v>
      </c>
      <c r="B96" s="9"/>
      <c r="C96" s="9"/>
      <c r="D96" s="39" t="s">
        <v>3</v>
      </c>
      <c r="E96" s="107">
        <f>SUM(F102:F117)</f>
        <v>0</v>
      </c>
      <c r="F96" s="101" t="s">
        <v>6</v>
      </c>
      <c r="G96" s="93">
        <f>SUM(G102:G110)+SUM(G112:G117)</f>
        <v>0</v>
      </c>
    </row>
    <row r="97" spans="1:7" s="97" customFormat="1" ht="13.5" customHeight="1">
      <c r="A97" s="42"/>
      <c r="D97" s="33"/>
      <c r="E97" s="100"/>
      <c r="F97" s="101"/>
      <c r="G97" s="16"/>
    </row>
    <row r="98" spans="1:7" ht="20.25" customHeight="1">
      <c r="A98" s="42"/>
      <c r="B98" s="113"/>
      <c r="D98" s="2" t="s">
        <v>0</v>
      </c>
      <c r="E98" s="2" t="s">
        <v>1</v>
      </c>
      <c r="F98" s="2" t="s">
        <v>2</v>
      </c>
    </row>
    <row r="99" spans="1:7" s="11" customFormat="1" ht="13.5" customHeight="1">
      <c r="A99" s="156" t="s">
        <v>290</v>
      </c>
      <c r="B99" s="157"/>
      <c r="C99" s="157"/>
      <c r="D99" s="100"/>
      <c r="E99" s="100"/>
      <c r="F99" s="50"/>
      <c r="G99" s="18"/>
    </row>
    <row r="100" spans="1:7" s="11" customFormat="1" ht="13.5" customHeight="1">
      <c r="A100" s="158" t="s">
        <v>363</v>
      </c>
      <c r="B100" s="157"/>
      <c r="C100" s="157"/>
      <c r="D100" s="58"/>
      <c r="E100" s="58"/>
      <c r="F100" s="50"/>
      <c r="G100" s="18"/>
    </row>
    <row r="101" spans="1:7" s="11" customFormat="1" ht="13.5" customHeight="1">
      <c r="A101" s="158" t="s">
        <v>364</v>
      </c>
      <c r="B101" s="157"/>
      <c r="C101" s="157"/>
      <c r="D101" s="58"/>
      <c r="E101" s="58"/>
      <c r="F101" s="50"/>
      <c r="G101" s="18"/>
    </row>
    <row r="102" spans="1:7" s="11" customFormat="1" ht="30" customHeight="1">
      <c r="A102" s="109"/>
      <c r="B102" s="151" t="s">
        <v>365</v>
      </c>
      <c r="C102" s="154"/>
      <c r="D102" s="63"/>
      <c r="E102" s="63"/>
      <c r="F102" s="50" t="str">
        <f t="shared" ref="F102:F117" si="6">IF(A102=1,1*D102*E102,"－")</f>
        <v>－</v>
      </c>
      <c r="G102" s="18" t="str">
        <f t="shared" ref="G102:G117" si="7">IF(A102=1,1*D102*2,"－")</f>
        <v>－</v>
      </c>
    </row>
    <row r="103" spans="1:7" s="96" customFormat="1" ht="30" customHeight="1">
      <c r="A103" s="109"/>
      <c r="B103" s="151" t="s">
        <v>366</v>
      </c>
      <c r="C103" s="154"/>
      <c r="D103" s="63"/>
      <c r="E103" s="63"/>
      <c r="F103" s="50" t="str">
        <f t="shared" si="6"/>
        <v>－</v>
      </c>
      <c r="G103" s="18" t="str">
        <f t="shared" si="7"/>
        <v>－</v>
      </c>
    </row>
    <row r="104" spans="1:7" s="96" customFormat="1" ht="13.5" customHeight="1">
      <c r="A104" s="109"/>
      <c r="B104" s="151" t="s">
        <v>367</v>
      </c>
      <c r="C104" s="154"/>
      <c r="D104" s="63"/>
      <c r="E104" s="63"/>
      <c r="F104" s="50" t="str">
        <f t="shared" si="6"/>
        <v>－</v>
      </c>
      <c r="G104" s="18" t="str">
        <f t="shared" si="7"/>
        <v>－</v>
      </c>
    </row>
    <row r="105" spans="1:7" s="96" customFormat="1" ht="13.5" customHeight="1">
      <c r="A105" s="109"/>
      <c r="B105" s="151" t="s">
        <v>368</v>
      </c>
      <c r="C105" s="154"/>
      <c r="D105" s="63"/>
      <c r="E105" s="63"/>
      <c r="F105" s="50" t="str">
        <f t="shared" si="6"/>
        <v>－</v>
      </c>
      <c r="G105" s="18" t="str">
        <f t="shared" si="7"/>
        <v>－</v>
      </c>
    </row>
    <row r="106" spans="1:7" s="96" customFormat="1" ht="13.5" customHeight="1">
      <c r="A106" s="109"/>
      <c r="B106" s="151" t="s">
        <v>369</v>
      </c>
      <c r="C106" s="154"/>
      <c r="D106" s="63"/>
      <c r="E106" s="63"/>
      <c r="F106" s="50" t="str">
        <f t="shared" si="6"/>
        <v>－</v>
      </c>
      <c r="G106" s="18" t="str">
        <f t="shared" si="7"/>
        <v>－</v>
      </c>
    </row>
    <row r="107" spans="1:7" s="96" customFormat="1" ht="13.5" customHeight="1">
      <c r="A107" s="109"/>
      <c r="B107" s="151" t="s">
        <v>370</v>
      </c>
      <c r="C107" s="154"/>
      <c r="D107" s="63"/>
      <c r="E107" s="63"/>
      <c r="F107" s="50" t="str">
        <f t="shared" si="6"/>
        <v>－</v>
      </c>
      <c r="G107" s="18" t="str">
        <f t="shared" si="7"/>
        <v>－</v>
      </c>
    </row>
    <row r="108" spans="1:7" s="96" customFormat="1" ht="13.5" customHeight="1">
      <c r="A108" s="109"/>
      <c r="B108" s="151" t="s">
        <v>371</v>
      </c>
      <c r="C108" s="154"/>
      <c r="D108" s="63"/>
      <c r="E108" s="63"/>
      <c r="F108" s="50" t="str">
        <f t="shared" si="6"/>
        <v>－</v>
      </c>
      <c r="G108" s="18" t="str">
        <f t="shared" si="7"/>
        <v>－</v>
      </c>
    </row>
    <row r="109" spans="1:7" s="96" customFormat="1" ht="13.5" customHeight="1">
      <c r="A109" s="109"/>
      <c r="B109" s="151" t="s">
        <v>372</v>
      </c>
      <c r="C109" s="154"/>
      <c r="D109" s="63"/>
      <c r="E109" s="63"/>
      <c r="F109" s="50" t="str">
        <f t="shared" si="6"/>
        <v>－</v>
      </c>
      <c r="G109" s="18" t="str">
        <f t="shared" si="7"/>
        <v>－</v>
      </c>
    </row>
    <row r="110" spans="1:7" s="96" customFormat="1" ht="30" customHeight="1">
      <c r="A110" s="109"/>
      <c r="B110" s="151" t="s">
        <v>373</v>
      </c>
      <c r="C110" s="154"/>
      <c r="D110" s="63"/>
      <c r="E110" s="63"/>
      <c r="F110" s="50" t="str">
        <f t="shared" si="6"/>
        <v>－</v>
      </c>
      <c r="G110" s="18" t="str">
        <f t="shared" si="7"/>
        <v>－</v>
      </c>
    </row>
    <row r="111" spans="1:7" s="11" customFormat="1" ht="13.5" customHeight="1">
      <c r="A111" s="158" t="s">
        <v>374</v>
      </c>
      <c r="B111" s="157"/>
      <c r="C111" s="157"/>
      <c r="D111" s="58"/>
      <c r="E111" s="100"/>
      <c r="F111" s="50"/>
      <c r="G111" s="18"/>
    </row>
    <row r="112" spans="1:7" s="96" customFormat="1" ht="13.5" customHeight="1">
      <c r="A112" s="109"/>
      <c r="B112" s="151" t="s">
        <v>375</v>
      </c>
      <c r="C112" s="154"/>
      <c r="D112" s="63"/>
      <c r="E112" s="63"/>
      <c r="F112" s="50" t="str">
        <f t="shared" si="6"/>
        <v>－</v>
      </c>
      <c r="G112" s="18" t="str">
        <f t="shared" si="7"/>
        <v>－</v>
      </c>
    </row>
    <row r="113" spans="1:7" s="96" customFormat="1" ht="13.5" customHeight="1">
      <c r="A113" s="109"/>
      <c r="B113" s="151" t="s">
        <v>376</v>
      </c>
      <c r="C113" s="154"/>
      <c r="D113" s="63"/>
      <c r="E113" s="63"/>
      <c r="F113" s="50" t="str">
        <f t="shared" si="6"/>
        <v>－</v>
      </c>
      <c r="G113" s="18" t="str">
        <f t="shared" si="7"/>
        <v>－</v>
      </c>
    </row>
    <row r="114" spans="1:7" s="96" customFormat="1" ht="13.5" customHeight="1">
      <c r="A114" s="109"/>
      <c r="B114" s="151" t="s">
        <v>377</v>
      </c>
      <c r="C114" s="154"/>
      <c r="D114" s="63"/>
      <c r="E114" s="63"/>
      <c r="F114" s="50" t="str">
        <f t="shared" si="6"/>
        <v>－</v>
      </c>
      <c r="G114" s="18" t="str">
        <f t="shared" si="7"/>
        <v>－</v>
      </c>
    </row>
    <row r="115" spans="1:7" s="96" customFormat="1" ht="13.5" customHeight="1">
      <c r="A115" s="109"/>
      <c r="B115" s="151" t="s">
        <v>378</v>
      </c>
      <c r="C115" s="154"/>
      <c r="D115" s="63"/>
      <c r="E115" s="63"/>
      <c r="F115" s="50" t="str">
        <f t="shared" si="6"/>
        <v>－</v>
      </c>
      <c r="G115" s="18" t="str">
        <f t="shared" si="7"/>
        <v>－</v>
      </c>
    </row>
    <row r="116" spans="1:7" s="96" customFormat="1" ht="13.5" customHeight="1">
      <c r="A116" s="103"/>
      <c r="B116" s="159" t="s">
        <v>379</v>
      </c>
      <c r="C116" s="160"/>
      <c r="D116" s="63"/>
      <c r="E116" s="63"/>
      <c r="F116" s="50" t="str">
        <f t="shared" si="6"/>
        <v>－</v>
      </c>
      <c r="G116" s="18" t="str">
        <f t="shared" si="7"/>
        <v>－</v>
      </c>
    </row>
    <row r="117" spans="1:7" s="96" customFormat="1" ht="30" customHeight="1">
      <c r="A117" s="103"/>
      <c r="B117" s="159" t="s">
        <v>380</v>
      </c>
      <c r="C117" s="160"/>
      <c r="D117" s="63"/>
      <c r="E117" s="63"/>
      <c r="F117" s="50" t="str">
        <f t="shared" si="6"/>
        <v>－</v>
      </c>
      <c r="G117" s="18" t="str">
        <f t="shared" si="7"/>
        <v>－</v>
      </c>
    </row>
    <row r="118" spans="1:7" s="96" customFormat="1" ht="13.5" customHeight="1">
      <c r="A118" s="47" t="s">
        <v>31</v>
      </c>
      <c r="B118" s="48"/>
      <c r="C118" s="110"/>
      <c r="D118" s="33"/>
      <c r="E118" s="33"/>
      <c r="F118" s="33"/>
    </row>
    <row r="119" spans="1:7" ht="13.5" customHeight="1">
      <c r="A119" s="60"/>
      <c r="B119" s="99"/>
    </row>
    <row r="120" spans="1:7" ht="18" customHeight="1">
      <c r="A120" s="1" t="s">
        <v>381</v>
      </c>
      <c r="B120" s="5"/>
      <c r="C120" s="4"/>
      <c r="D120" s="39" t="s">
        <v>3</v>
      </c>
      <c r="E120" s="107">
        <f>SUM(F125:F134)+SUM(F137:F142)</f>
        <v>0</v>
      </c>
      <c r="F120" s="101" t="s">
        <v>6</v>
      </c>
      <c r="G120" s="93">
        <f>SUM(G125:G134)+SUM(G137:G142)</f>
        <v>0</v>
      </c>
    </row>
    <row r="121" spans="1:7" ht="13.5" customHeight="1">
      <c r="A121" s="42"/>
      <c r="B121" s="99"/>
      <c r="E121" s="100"/>
      <c r="F121" s="101"/>
      <c r="G121" s="16"/>
    </row>
    <row r="122" spans="1:7" ht="19.5" customHeight="1">
      <c r="A122" s="42"/>
      <c r="B122" s="113"/>
      <c r="D122" s="2" t="s">
        <v>0</v>
      </c>
      <c r="E122" s="2" t="s">
        <v>1</v>
      </c>
      <c r="F122" s="2" t="s">
        <v>2</v>
      </c>
    </row>
    <row r="123" spans="1:7" s="11" customFormat="1" ht="13.5" customHeight="1">
      <c r="A123" s="156" t="s">
        <v>290</v>
      </c>
      <c r="B123" s="157"/>
      <c r="C123" s="157"/>
      <c r="D123" s="100"/>
      <c r="E123" s="100"/>
      <c r="F123" s="50"/>
      <c r="G123" s="18"/>
    </row>
    <row r="124" spans="1:7" s="11" customFormat="1" ht="13.5" customHeight="1">
      <c r="A124" s="158" t="s">
        <v>382</v>
      </c>
      <c r="B124" s="157"/>
      <c r="C124" s="157"/>
      <c r="D124" s="58"/>
      <c r="E124" s="58"/>
      <c r="F124" s="50"/>
      <c r="G124" s="18"/>
    </row>
    <row r="125" spans="1:7" s="11" customFormat="1" ht="13.5" customHeight="1">
      <c r="A125" s="109"/>
      <c r="B125" s="151" t="s">
        <v>383</v>
      </c>
      <c r="C125" s="154"/>
      <c r="D125" s="63"/>
      <c r="E125" s="63"/>
      <c r="F125" s="50" t="str">
        <f t="shared" ref="F125:F142" si="8">IF(A125=1,1*D125*E125,"－")</f>
        <v>－</v>
      </c>
      <c r="G125" s="18" t="str">
        <f t="shared" ref="G125:G142" si="9">IF(A125=1,1*D125*2,"－")</f>
        <v>－</v>
      </c>
    </row>
    <row r="126" spans="1:7" s="96" customFormat="1" ht="13.5" customHeight="1">
      <c r="A126" s="109"/>
      <c r="B126" s="151" t="s">
        <v>384</v>
      </c>
      <c r="C126" s="154"/>
      <c r="D126" s="63"/>
      <c r="E126" s="63"/>
      <c r="F126" s="50" t="str">
        <f t="shared" si="8"/>
        <v>－</v>
      </c>
      <c r="G126" s="18" t="str">
        <f t="shared" si="9"/>
        <v>－</v>
      </c>
    </row>
    <row r="127" spans="1:7" s="96" customFormat="1" ht="13.5" customHeight="1">
      <c r="A127" s="109"/>
      <c r="B127" s="151" t="s">
        <v>385</v>
      </c>
      <c r="C127" s="154"/>
      <c r="D127" s="63"/>
      <c r="E127" s="63"/>
      <c r="F127" s="50" t="str">
        <f t="shared" si="8"/>
        <v>－</v>
      </c>
      <c r="G127" s="18" t="str">
        <f t="shared" si="9"/>
        <v>－</v>
      </c>
    </row>
    <row r="128" spans="1:7" s="96" customFormat="1" ht="13.5" customHeight="1">
      <c r="A128" s="109"/>
      <c r="B128" s="151" t="s">
        <v>386</v>
      </c>
      <c r="C128" s="154"/>
      <c r="D128" s="63"/>
      <c r="E128" s="63"/>
      <c r="F128" s="50" t="str">
        <f t="shared" si="8"/>
        <v>－</v>
      </c>
      <c r="G128" s="18" t="str">
        <f t="shared" si="9"/>
        <v>－</v>
      </c>
    </row>
    <row r="129" spans="1:7" s="96" customFormat="1" ht="13.5" customHeight="1">
      <c r="A129" s="109"/>
      <c r="B129" s="151" t="s">
        <v>387</v>
      </c>
      <c r="C129" s="154"/>
      <c r="D129" s="63"/>
      <c r="E129" s="63"/>
      <c r="F129" s="50" t="str">
        <f t="shared" si="8"/>
        <v>－</v>
      </c>
      <c r="G129" s="18" t="str">
        <f t="shared" si="9"/>
        <v>－</v>
      </c>
    </row>
    <row r="130" spans="1:7" s="96" customFormat="1" ht="13.5" customHeight="1">
      <c r="A130" s="109"/>
      <c r="B130" s="151" t="s">
        <v>388</v>
      </c>
      <c r="C130" s="154"/>
      <c r="D130" s="63"/>
      <c r="E130" s="63"/>
      <c r="F130" s="50" t="str">
        <f t="shared" si="8"/>
        <v>－</v>
      </c>
      <c r="G130" s="18" t="str">
        <f t="shared" si="9"/>
        <v>－</v>
      </c>
    </row>
    <row r="131" spans="1:7" s="96" customFormat="1" ht="13.5" customHeight="1">
      <c r="A131" s="109"/>
      <c r="B131" s="151" t="s">
        <v>389</v>
      </c>
      <c r="C131" s="154"/>
      <c r="D131" s="63"/>
      <c r="E131" s="63"/>
      <c r="F131" s="50" t="str">
        <f t="shared" si="8"/>
        <v>－</v>
      </c>
      <c r="G131" s="18" t="str">
        <f t="shared" si="9"/>
        <v>－</v>
      </c>
    </row>
    <row r="132" spans="1:7" s="96" customFormat="1" ht="13.5" customHeight="1">
      <c r="A132" s="109"/>
      <c r="B132" s="151" t="s">
        <v>390</v>
      </c>
      <c r="C132" s="154"/>
      <c r="D132" s="63"/>
      <c r="E132" s="63"/>
      <c r="F132" s="50" t="str">
        <f t="shared" si="8"/>
        <v>－</v>
      </c>
      <c r="G132" s="18" t="str">
        <f t="shared" si="9"/>
        <v>－</v>
      </c>
    </row>
    <row r="133" spans="1:7" s="96" customFormat="1" ht="30" customHeight="1">
      <c r="A133" s="109"/>
      <c r="B133" s="151" t="s">
        <v>391</v>
      </c>
      <c r="C133" s="154"/>
      <c r="D133" s="63"/>
      <c r="E133" s="63"/>
      <c r="F133" s="50" t="str">
        <f t="shared" si="8"/>
        <v>－</v>
      </c>
      <c r="G133" s="18" t="str">
        <f t="shared" si="9"/>
        <v>－</v>
      </c>
    </row>
    <row r="134" spans="1:7" s="96" customFormat="1" ht="13.5" customHeight="1">
      <c r="A134" s="109"/>
      <c r="B134" s="151" t="s">
        <v>392</v>
      </c>
      <c r="C134" s="154"/>
      <c r="D134" s="63"/>
      <c r="E134" s="63"/>
      <c r="F134" s="50" t="str">
        <f t="shared" si="8"/>
        <v>－</v>
      </c>
      <c r="G134" s="18" t="str">
        <f t="shared" si="9"/>
        <v>－</v>
      </c>
    </row>
    <row r="135" spans="1:7" s="11" customFormat="1" ht="13.5" customHeight="1">
      <c r="A135" s="153" t="s">
        <v>393</v>
      </c>
      <c r="B135" s="155"/>
      <c r="C135" s="154"/>
      <c r="D135" s="118"/>
      <c r="E135" s="100"/>
      <c r="F135" s="50"/>
      <c r="G135" s="18"/>
    </row>
    <row r="136" spans="1:7" s="11" customFormat="1" ht="13.5" customHeight="1">
      <c r="A136" s="158" t="s">
        <v>394</v>
      </c>
      <c r="B136" s="157"/>
      <c r="C136" s="157"/>
      <c r="D136" s="114"/>
      <c r="E136" s="58"/>
      <c r="F136" s="50"/>
      <c r="G136" s="18"/>
    </row>
    <row r="137" spans="1:7" s="11" customFormat="1" ht="13.5" customHeight="1">
      <c r="A137" s="109"/>
      <c r="B137" s="151" t="s">
        <v>395</v>
      </c>
      <c r="C137" s="154"/>
      <c r="D137" s="63"/>
      <c r="E137" s="63"/>
      <c r="F137" s="50" t="str">
        <f t="shared" si="8"/>
        <v>－</v>
      </c>
      <c r="G137" s="18" t="str">
        <f t="shared" si="9"/>
        <v>－</v>
      </c>
    </row>
    <row r="138" spans="1:7" s="11" customFormat="1" ht="13.5" customHeight="1">
      <c r="A138" s="109"/>
      <c r="B138" s="151" t="s">
        <v>396</v>
      </c>
      <c r="C138" s="154"/>
      <c r="D138" s="63"/>
      <c r="E138" s="63"/>
      <c r="F138" s="50" t="str">
        <f t="shared" si="8"/>
        <v>－</v>
      </c>
      <c r="G138" s="18" t="str">
        <f t="shared" si="9"/>
        <v>－</v>
      </c>
    </row>
    <row r="139" spans="1:7" s="11" customFormat="1" ht="13.5" customHeight="1">
      <c r="A139" s="109"/>
      <c r="B139" s="151" t="s">
        <v>397</v>
      </c>
      <c r="C139" s="154"/>
      <c r="D139" s="63"/>
      <c r="E139" s="63"/>
      <c r="F139" s="50" t="str">
        <f t="shared" si="8"/>
        <v>－</v>
      </c>
      <c r="G139" s="18" t="str">
        <f t="shared" si="9"/>
        <v>－</v>
      </c>
    </row>
    <row r="140" spans="1:7" s="11" customFormat="1" ht="13.5" customHeight="1">
      <c r="A140" s="109"/>
      <c r="B140" s="151" t="s">
        <v>398</v>
      </c>
      <c r="C140" s="154"/>
      <c r="D140" s="63"/>
      <c r="E140" s="63"/>
      <c r="F140" s="50" t="str">
        <f t="shared" si="8"/>
        <v>－</v>
      </c>
      <c r="G140" s="18" t="str">
        <f t="shared" si="9"/>
        <v>－</v>
      </c>
    </row>
    <row r="141" spans="1:7" s="96" customFormat="1" ht="13.5" customHeight="1">
      <c r="A141" s="109"/>
      <c r="B141" s="151" t="s">
        <v>399</v>
      </c>
      <c r="C141" s="154"/>
      <c r="D141" s="63"/>
      <c r="E141" s="63"/>
      <c r="F141" s="50" t="str">
        <f t="shared" si="8"/>
        <v>－</v>
      </c>
      <c r="G141" s="18" t="str">
        <f t="shared" si="9"/>
        <v>－</v>
      </c>
    </row>
    <row r="142" spans="1:7" s="96" customFormat="1" ht="30" customHeight="1">
      <c r="A142" s="109"/>
      <c r="B142" s="151" t="s">
        <v>400</v>
      </c>
      <c r="C142" s="154"/>
      <c r="D142" s="63"/>
      <c r="E142" s="63"/>
      <c r="F142" s="50" t="str">
        <f t="shared" si="8"/>
        <v>－</v>
      </c>
      <c r="G142" s="18" t="str">
        <f t="shared" si="9"/>
        <v>－</v>
      </c>
    </row>
    <row r="143" spans="1:7" s="96" customFormat="1" ht="13.5" customHeight="1">
      <c r="A143" s="47" t="s">
        <v>31</v>
      </c>
      <c r="B143" s="48"/>
      <c r="C143" s="110"/>
      <c r="D143" s="33"/>
      <c r="E143" s="33"/>
      <c r="F143" s="33"/>
    </row>
    <row r="144" spans="1:7" s="96" customFormat="1" ht="13.5" customHeight="1">
      <c r="A144" s="60"/>
      <c r="B144" s="99"/>
      <c r="C144" s="110"/>
      <c r="D144" s="33"/>
      <c r="E144" s="33"/>
      <c r="F144" s="33"/>
      <c r="G144" s="11"/>
    </row>
    <row r="145" spans="1:7" ht="18" customHeight="1">
      <c r="A145" s="1" t="s">
        <v>401</v>
      </c>
      <c r="B145" s="5"/>
      <c r="C145" s="4"/>
      <c r="D145" s="39" t="s">
        <v>3</v>
      </c>
      <c r="E145" s="107">
        <f>SUM(F151)+SUM(F154:F158)+SUM(F160:F165)</f>
        <v>0</v>
      </c>
      <c r="F145" s="101" t="s">
        <v>6</v>
      </c>
      <c r="G145" s="93">
        <f>SUM(G151)+SUM(G154:G158)+SUM(G160:G165)</f>
        <v>0</v>
      </c>
    </row>
    <row r="146" spans="1:7" ht="13.5" customHeight="1">
      <c r="A146" s="42"/>
      <c r="B146" s="99"/>
      <c r="E146" s="100"/>
      <c r="F146" s="101"/>
      <c r="G146" s="16"/>
    </row>
    <row r="147" spans="1:7" ht="19.5" customHeight="1">
      <c r="A147" s="42"/>
      <c r="B147" s="113"/>
      <c r="D147" s="2" t="s">
        <v>0</v>
      </c>
      <c r="E147" s="2" t="s">
        <v>1</v>
      </c>
      <c r="F147" s="2" t="s">
        <v>2</v>
      </c>
    </row>
    <row r="148" spans="1:7" s="11" customFormat="1" ht="13.5" customHeight="1">
      <c r="A148" s="156" t="s">
        <v>290</v>
      </c>
      <c r="B148" s="157"/>
      <c r="C148" s="157"/>
      <c r="D148" s="100"/>
      <c r="E148" s="100"/>
      <c r="F148" s="50"/>
      <c r="G148" s="18"/>
    </row>
    <row r="149" spans="1:7" s="11" customFormat="1" ht="13.5" customHeight="1">
      <c r="A149" s="158" t="s">
        <v>402</v>
      </c>
      <c r="B149" s="157"/>
      <c r="C149" s="152"/>
      <c r="D149" s="100"/>
      <c r="E149" s="100"/>
      <c r="F149" s="50"/>
      <c r="G149" s="18"/>
    </row>
    <row r="150" spans="1:7" s="11" customFormat="1" ht="13.5" customHeight="1">
      <c r="A150" s="158" t="s">
        <v>403</v>
      </c>
      <c r="B150" s="157"/>
      <c r="C150" s="152"/>
      <c r="D150" s="100"/>
      <c r="E150" s="100"/>
      <c r="F150" s="50"/>
      <c r="G150" s="18"/>
    </row>
    <row r="151" spans="1:7" s="11" customFormat="1" ht="30" customHeight="1">
      <c r="A151" s="103"/>
      <c r="B151" s="151" t="s">
        <v>404</v>
      </c>
      <c r="C151" s="152"/>
      <c r="D151" s="61"/>
      <c r="E151" s="61"/>
      <c r="F151" s="50" t="str">
        <f t="shared" ref="F151:F165" si="10">IF(A151=1,1*D151*E151,"－")</f>
        <v>－</v>
      </c>
      <c r="G151" s="18" t="str">
        <f t="shared" ref="G151:G165" si="11">IF(A151=1,1*D151*2,"－")</f>
        <v>－</v>
      </c>
    </row>
    <row r="152" spans="1:7" s="11" customFormat="1" ht="13.5" customHeight="1">
      <c r="A152" s="153" t="s">
        <v>405</v>
      </c>
      <c r="B152" s="157"/>
      <c r="C152" s="152"/>
      <c r="D152" s="100"/>
      <c r="E152" s="100"/>
      <c r="F152" s="50"/>
      <c r="G152" s="18"/>
    </row>
    <row r="153" spans="1:7" s="11" customFormat="1" ht="13.5" customHeight="1">
      <c r="A153" s="153" t="s">
        <v>406</v>
      </c>
      <c r="B153" s="157"/>
      <c r="C153" s="152"/>
      <c r="D153" s="100"/>
      <c r="E153" s="100"/>
      <c r="F153" s="50"/>
      <c r="G153" s="18"/>
    </row>
    <row r="154" spans="1:7" s="11" customFormat="1" ht="13.5" customHeight="1">
      <c r="A154" s="103"/>
      <c r="B154" s="151" t="s">
        <v>407</v>
      </c>
      <c r="C154" s="152"/>
      <c r="D154" s="61"/>
      <c r="E154" s="61"/>
      <c r="F154" s="50" t="str">
        <f t="shared" si="10"/>
        <v>－</v>
      </c>
      <c r="G154" s="18" t="str">
        <f t="shared" si="11"/>
        <v>－</v>
      </c>
    </row>
    <row r="155" spans="1:7" s="11" customFormat="1" ht="30" customHeight="1">
      <c r="A155" s="103"/>
      <c r="B155" s="151" t="s">
        <v>408</v>
      </c>
      <c r="C155" s="152"/>
      <c r="D155" s="61"/>
      <c r="E155" s="61"/>
      <c r="F155" s="50" t="str">
        <f t="shared" si="10"/>
        <v>－</v>
      </c>
      <c r="G155" s="18" t="str">
        <f t="shared" si="11"/>
        <v>－</v>
      </c>
    </row>
    <row r="156" spans="1:7" s="11" customFormat="1" ht="13.5" customHeight="1">
      <c r="A156" s="103"/>
      <c r="B156" s="151" t="s">
        <v>409</v>
      </c>
      <c r="C156" s="152"/>
      <c r="D156" s="61"/>
      <c r="E156" s="61"/>
      <c r="F156" s="50" t="str">
        <f t="shared" si="10"/>
        <v>－</v>
      </c>
      <c r="G156" s="18" t="str">
        <f t="shared" si="11"/>
        <v>－</v>
      </c>
    </row>
    <row r="157" spans="1:7" s="11" customFormat="1" ht="30" customHeight="1">
      <c r="A157" s="103"/>
      <c r="B157" s="151" t="s">
        <v>410</v>
      </c>
      <c r="C157" s="152"/>
      <c r="D157" s="61"/>
      <c r="E157" s="61"/>
      <c r="F157" s="50" t="str">
        <f t="shared" si="10"/>
        <v>－</v>
      </c>
      <c r="G157" s="18" t="str">
        <f t="shared" si="11"/>
        <v>－</v>
      </c>
    </row>
    <row r="158" spans="1:7" s="11" customFormat="1" ht="13.5" customHeight="1">
      <c r="A158" s="103"/>
      <c r="B158" s="151" t="s">
        <v>411</v>
      </c>
      <c r="C158" s="152"/>
      <c r="D158" s="61"/>
      <c r="E158" s="61"/>
      <c r="F158" s="50" t="str">
        <f t="shared" si="10"/>
        <v>－</v>
      </c>
      <c r="G158" s="18" t="str">
        <f t="shared" si="11"/>
        <v>－</v>
      </c>
    </row>
    <row r="159" spans="1:7" s="11" customFormat="1" ht="13.5" customHeight="1">
      <c r="A159" s="153" t="s">
        <v>412</v>
      </c>
      <c r="B159" s="157"/>
      <c r="C159" s="152"/>
      <c r="D159" s="100"/>
      <c r="E159" s="100"/>
      <c r="F159" s="50"/>
      <c r="G159" s="18"/>
    </row>
    <row r="160" spans="1:7" s="11" customFormat="1" ht="30" customHeight="1">
      <c r="A160" s="103"/>
      <c r="B160" s="151" t="s">
        <v>413</v>
      </c>
      <c r="C160" s="152"/>
      <c r="D160" s="61"/>
      <c r="E160" s="61"/>
      <c r="F160" s="50" t="str">
        <f t="shared" si="10"/>
        <v>－</v>
      </c>
      <c r="G160" s="18" t="str">
        <f t="shared" si="11"/>
        <v>－</v>
      </c>
    </row>
    <row r="161" spans="1:7" s="11" customFormat="1" ht="13.5" customHeight="1">
      <c r="A161" s="103"/>
      <c r="B161" s="151" t="s">
        <v>414</v>
      </c>
      <c r="C161" s="152"/>
      <c r="D161" s="61"/>
      <c r="E161" s="61"/>
      <c r="F161" s="50" t="str">
        <f t="shared" si="10"/>
        <v>－</v>
      </c>
      <c r="G161" s="18" t="str">
        <f t="shared" si="11"/>
        <v>－</v>
      </c>
    </row>
    <row r="162" spans="1:7" s="11" customFormat="1" ht="30" customHeight="1">
      <c r="A162" s="103"/>
      <c r="B162" s="151" t="s">
        <v>415</v>
      </c>
      <c r="C162" s="152"/>
      <c r="D162" s="61"/>
      <c r="E162" s="61"/>
      <c r="F162" s="50" t="str">
        <f t="shared" si="10"/>
        <v>－</v>
      </c>
      <c r="G162" s="18" t="str">
        <f t="shared" si="11"/>
        <v>－</v>
      </c>
    </row>
    <row r="163" spans="1:7" s="11" customFormat="1" ht="13.5" customHeight="1">
      <c r="A163" s="103"/>
      <c r="B163" s="151" t="s">
        <v>416</v>
      </c>
      <c r="C163" s="152"/>
      <c r="D163" s="61"/>
      <c r="E163" s="61"/>
      <c r="F163" s="50" t="str">
        <f t="shared" si="10"/>
        <v>－</v>
      </c>
      <c r="G163" s="18" t="str">
        <f t="shared" si="11"/>
        <v>－</v>
      </c>
    </row>
    <row r="164" spans="1:7" s="11" customFormat="1" ht="30" customHeight="1">
      <c r="A164" s="103"/>
      <c r="B164" s="151" t="s">
        <v>417</v>
      </c>
      <c r="C164" s="152"/>
      <c r="D164" s="61"/>
      <c r="E164" s="61"/>
      <c r="F164" s="50" t="str">
        <f t="shared" si="10"/>
        <v>－</v>
      </c>
      <c r="G164" s="18" t="str">
        <f t="shared" si="11"/>
        <v>－</v>
      </c>
    </row>
    <row r="165" spans="1:7" s="96" customFormat="1" ht="13.5" customHeight="1">
      <c r="A165" s="103"/>
      <c r="B165" s="151" t="s">
        <v>418</v>
      </c>
      <c r="C165" s="152"/>
      <c r="D165" s="61"/>
      <c r="E165" s="61"/>
      <c r="F165" s="50" t="str">
        <f t="shared" si="10"/>
        <v>－</v>
      </c>
      <c r="G165" s="18" t="str">
        <f t="shared" si="11"/>
        <v>－</v>
      </c>
    </row>
    <row r="166" spans="1:7" s="96" customFormat="1" ht="13.5" customHeight="1">
      <c r="A166" s="47" t="s">
        <v>31</v>
      </c>
      <c r="B166" s="48"/>
      <c r="C166" s="110"/>
      <c r="D166" s="33"/>
      <c r="E166" s="33"/>
      <c r="F166" s="33"/>
    </row>
    <row r="167" spans="1:7" ht="13.5" customHeight="1">
      <c r="A167" s="60"/>
      <c r="B167" s="99"/>
    </row>
    <row r="168" spans="1:7" ht="18" customHeight="1">
      <c r="A168" s="1" t="s">
        <v>419</v>
      </c>
      <c r="B168" s="5"/>
      <c r="C168" s="4"/>
      <c r="D168" s="39" t="s">
        <v>3</v>
      </c>
      <c r="E168" s="107">
        <f>SUM(F174:F181)+SUM(F184:F191)+SUM(F193:F195)</f>
        <v>0</v>
      </c>
      <c r="F168" s="101" t="s">
        <v>6</v>
      </c>
      <c r="G168" s="93">
        <f>SUM(G174:G181)+SUM(G184:G191)+SUM(G193:G195)</f>
        <v>0</v>
      </c>
    </row>
    <row r="169" spans="1:7" s="96" customFormat="1" ht="13.5" customHeight="1">
      <c r="A169" s="42"/>
      <c r="B169" s="99"/>
      <c r="C169" s="110"/>
      <c r="D169" s="33"/>
      <c r="E169" s="100"/>
      <c r="F169" s="101"/>
      <c r="G169" s="16"/>
    </row>
    <row r="170" spans="1:7" s="96" customFormat="1" ht="19.5" customHeight="1">
      <c r="A170" s="42"/>
      <c r="B170" s="113"/>
      <c r="C170" s="110"/>
      <c r="D170" s="2" t="s">
        <v>0</v>
      </c>
      <c r="E170" s="2" t="s">
        <v>1</v>
      </c>
      <c r="F170" s="2" t="s">
        <v>2</v>
      </c>
      <c r="G170" s="11"/>
    </row>
    <row r="171" spans="1:7" s="11" customFormat="1" ht="12.75" customHeight="1">
      <c r="A171" s="156" t="s">
        <v>290</v>
      </c>
      <c r="B171" s="157"/>
      <c r="C171" s="157"/>
      <c r="D171" s="100"/>
      <c r="E171" s="100"/>
      <c r="F171" s="50"/>
      <c r="G171" s="18"/>
    </row>
    <row r="172" spans="1:7" s="11" customFormat="1" ht="12.75" customHeight="1">
      <c r="A172" s="153" t="s">
        <v>420</v>
      </c>
      <c r="B172" s="155"/>
      <c r="C172" s="154"/>
      <c r="D172" s="58"/>
      <c r="E172" s="58"/>
      <c r="F172" s="50"/>
      <c r="G172" s="18"/>
    </row>
    <row r="173" spans="1:7" s="11" customFormat="1" ht="30" customHeight="1">
      <c r="A173" s="153" t="s">
        <v>421</v>
      </c>
      <c r="B173" s="155"/>
      <c r="C173" s="154"/>
      <c r="D173" s="58"/>
      <c r="E173" s="58"/>
      <c r="F173" s="50"/>
      <c r="G173" s="95"/>
    </row>
    <row r="174" spans="1:7" s="11" customFormat="1" ht="12.75" customHeight="1">
      <c r="A174" s="109"/>
      <c r="B174" s="151" t="s">
        <v>422</v>
      </c>
      <c r="C174" s="152"/>
      <c r="D174" s="63"/>
      <c r="E174" s="63"/>
      <c r="F174" s="50" t="str">
        <f t="shared" ref="F174:F181" si="12">IF(A174=1,1*D174*E174,"－")</f>
        <v>－</v>
      </c>
      <c r="G174" s="18" t="str">
        <f t="shared" ref="G174:G181" si="13">IF(A174=1,1*D174*2,"－")</f>
        <v>－</v>
      </c>
    </row>
    <row r="175" spans="1:7" s="11" customFormat="1" ht="30" customHeight="1">
      <c r="A175" s="109"/>
      <c r="B175" s="151" t="s">
        <v>423</v>
      </c>
      <c r="C175" s="152"/>
      <c r="D175" s="63"/>
      <c r="E175" s="63"/>
      <c r="F175" s="50" t="str">
        <f t="shared" si="12"/>
        <v>－</v>
      </c>
      <c r="G175" s="18" t="str">
        <f t="shared" si="13"/>
        <v>－</v>
      </c>
    </row>
    <row r="176" spans="1:7" s="11" customFormat="1" ht="30" customHeight="1">
      <c r="A176" s="109"/>
      <c r="B176" s="151" t="s">
        <v>424</v>
      </c>
      <c r="C176" s="152"/>
      <c r="D176" s="63"/>
      <c r="E176" s="63"/>
      <c r="F176" s="50" t="str">
        <f t="shared" si="12"/>
        <v>－</v>
      </c>
      <c r="G176" s="18" t="str">
        <f t="shared" si="13"/>
        <v>－</v>
      </c>
    </row>
    <row r="177" spans="1:7" s="11" customFormat="1" ht="30" customHeight="1">
      <c r="A177" s="109"/>
      <c r="B177" s="151" t="s">
        <v>425</v>
      </c>
      <c r="C177" s="152"/>
      <c r="D177" s="63"/>
      <c r="E177" s="63"/>
      <c r="F177" s="50" t="str">
        <f t="shared" si="12"/>
        <v>－</v>
      </c>
      <c r="G177" s="18" t="str">
        <f t="shared" si="13"/>
        <v>－</v>
      </c>
    </row>
    <row r="178" spans="1:7" s="11" customFormat="1" ht="30" customHeight="1">
      <c r="A178" s="109"/>
      <c r="B178" s="151" t="s">
        <v>426</v>
      </c>
      <c r="C178" s="152"/>
      <c r="D178" s="63"/>
      <c r="E178" s="63"/>
      <c r="F178" s="50" t="str">
        <f t="shared" si="12"/>
        <v>－</v>
      </c>
      <c r="G178" s="18" t="str">
        <f t="shared" si="13"/>
        <v>－</v>
      </c>
    </row>
    <row r="179" spans="1:7" s="11" customFormat="1" ht="12.75" customHeight="1">
      <c r="A179" s="109"/>
      <c r="B179" s="151" t="s">
        <v>427</v>
      </c>
      <c r="C179" s="152"/>
      <c r="D179" s="63"/>
      <c r="E179" s="63"/>
      <c r="F179" s="50" t="str">
        <f t="shared" si="12"/>
        <v>－</v>
      </c>
      <c r="G179" s="18" t="str">
        <f t="shared" si="13"/>
        <v>－</v>
      </c>
    </row>
    <row r="180" spans="1:7" s="11" customFormat="1" ht="12.75" customHeight="1">
      <c r="A180" s="109"/>
      <c r="B180" s="151" t="s">
        <v>428</v>
      </c>
      <c r="C180" s="152"/>
      <c r="D180" s="63"/>
      <c r="E180" s="63"/>
      <c r="F180" s="50" t="str">
        <f t="shared" si="12"/>
        <v>－</v>
      </c>
      <c r="G180" s="18" t="str">
        <f t="shared" si="13"/>
        <v>－</v>
      </c>
    </row>
    <row r="181" spans="1:7" s="11" customFormat="1" ht="12.75" customHeight="1">
      <c r="A181" s="109"/>
      <c r="B181" s="151" t="s">
        <v>429</v>
      </c>
      <c r="C181" s="152"/>
      <c r="D181" s="63"/>
      <c r="E181" s="63"/>
      <c r="F181" s="50" t="str">
        <f t="shared" si="12"/>
        <v>－</v>
      </c>
      <c r="G181" s="18" t="str">
        <f t="shared" si="13"/>
        <v>－</v>
      </c>
    </row>
    <row r="182" spans="1:7" s="11" customFormat="1" ht="12.75" customHeight="1">
      <c r="A182" s="153" t="s">
        <v>430</v>
      </c>
      <c r="B182" s="155"/>
      <c r="C182" s="154"/>
      <c r="D182" s="58"/>
      <c r="E182" s="100"/>
      <c r="F182" s="50"/>
      <c r="G182" s="18"/>
    </row>
    <row r="183" spans="1:7" s="11" customFormat="1" ht="30" customHeight="1">
      <c r="A183" s="153" t="s">
        <v>431</v>
      </c>
      <c r="B183" s="155"/>
      <c r="C183" s="154"/>
      <c r="D183" s="58"/>
      <c r="E183" s="58"/>
      <c r="F183" s="50"/>
      <c r="G183" s="95"/>
    </row>
    <row r="184" spans="1:7" s="11" customFormat="1" ht="13.5" customHeight="1">
      <c r="A184" s="109"/>
      <c r="B184" s="151" t="s">
        <v>432</v>
      </c>
      <c r="C184" s="152"/>
      <c r="D184" s="63"/>
      <c r="E184" s="63"/>
      <c r="F184" s="50" t="str">
        <f t="shared" ref="F184:F195" si="14">IF(A184=1,1*D184*E184,"－")</f>
        <v>－</v>
      </c>
      <c r="G184" s="18" t="str">
        <f t="shared" ref="G184:G195" si="15">IF(A184=1,1*D184*2,"－")</f>
        <v>－</v>
      </c>
    </row>
    <row r="185" spans="1:7" s="11" customFormat="1" ht="30" customHeight="1">
      <c r="A185" s="109"/>
      <c r="B185" s="151" t="s">
        <v>433</v>
      </c>
      <c r="C185" s="152"/>
      <c r="D185" s="63"/>
      <c r="E185" s="63"/>
      <c r="F185" s="50" t="str">
        <f t="shared" si="14"/>
        <v>－</v>
      </c>
      <c r="G185" s="18" t="str">
        <f t="shared" si="15"/>
        <v>－</v>
      </c>
    </row>
    <row r="186" spans="1:7" s="11" customFormat="1" ht="30" customHeight="1">
      <c r="A186" s="109"/>
      <c r="B186" s="151" t="s">
        <v>434</v>
      </c>
      <c r="C186" s="152"/>
      <c r="D186" s="63"/>
      <c r="E186" s="63"/>
      <c r="F186" s="50" t="str">
        <f t="shared" si="14"/>
        <v>－</v>
      </c>
      <c r="G186" s="18" t="str">
        <f t="shared" si="15"/>
        <v>－</v>
      </c>
    </row>
    <row r="187" spans="1:7" s="11" customFormat="1" ht="30" customHeight="1">
      <c r="A187" s="109"/>
      <c r="B187" s="151" t="s">
        <v>435</v>
      </c>
      <c r="C187" s="152"/>
      <c r="D187" s="63"/>
      <c r="E187" s="63"/>
      <c r="F187" s="50" t="str">
        <f t="shared" si="14"/>
        <v>－</v>
      </c>
      <c r="G187" s="18" t="str">
        <f t="shared" si="15"/>
        <v>－</v>
      </c>
    </row>
    <row r="188" spans="1:7" s="11" customFormat="1" ht="12.75" customHeight="1">
      <c r="A188" s="109"/>
      <c r="B188" s="151" t="s">
        <v>436</v>
      </c>
      <c r="C188" s="152"/>
      <c r="D188" s="63"/>
      <c r="E188" s="63"/>
      <c r="F188" s="50" t="str">
        <f t="shared" si="14"/>
        <v>－</v>
      </c>
      <c r="G188" s="18" t="str">
        <f t="shared" si="15"/>
        <v>－</v>
      </c>
    </row>
    <row r="189" spans="1:7" s="11" customFormat="1" ht="12.75" customHeight="1">
      <c r="A189" s="109"/>
      <c r="B189" s="153" t="s">
        <v>437</v>
      </c>
      <c r="C189" s="154"/>
      <c r="D189" s="63"/>
      <c r="E189" s="63"/>
      <c r="F189" s="50" t="str">
        <f t="shared" si="14"/>
        <v>－</v>
      </c>
      <c r="G189" s="18" t="str">
        <f t="shared" si="15"/>
        <v>－</v>
      </c>
    </row>
    <row r="190" spans="1:7" s="11" customFormat="1" ht="30" customHeight="1">
      <c r="A190" s="109"/>
      <c r="B190" s="153" t="s">
        <v>438</v>
      </c>
      <c r="C190" s="154"/>
      <c r="D190" s="63"/>
      <c r="E190" s="63"/>
      <c r="F190" s="50" t="str">
        <f>IF(A190=1,1*D190*E190,"－")</f>
        <v>－</v>
      </c>
      <c r="G190" s="18" t="str">
        <f>IF(A190=1,1*D190*2,"－")</f>
        <v>－</v>
      </c>
    </row>
    <row r="191" spans="1:7" s="11" customFormat="1" ht="12.75" customHeight="1">
      <c r="A191" s="109"/>
      <c r="B191" s="151" t="s">
        <v>439</v>
      </c>
      <c r="C191" s="152"/>
      <c r="D191" s="63"/>
      <c r="E191" s="63"/>
      <c r="F191" s="50" t="str">
        <f t="shared" si="14"/>
        <v>－</v>
      </c>
      <c r="G191" s="18" t="str">
        <f t="shared" si="15"/>
        <v>－</v>
      </c>
    </row>
    <row r="192" spans="1:7" s="11" customFormat="1" ht="12.75" customHeight="1">
      <c r="A192" s="153" t="s">
        <v>440</v>
      </c>
      <c r="B192" s="155"/>
      <c r="C192" s="154"/>
      <c r="D192" s="58"/>
      <c r="E192" s="100"/>
      <c r="F192" s="50"/>
      <c r="G192" s="18"/>
    </row>
    <row r="193" spans="1:7" s="11" customFormat="1" ht="39.75" customHeight="1">
      <c r="A193" s="109"/>
      <c r="B193" s="151" t="s">
        <v>441</v>
      </c>
      <c r="C193" s="152"/>
      <c r="D193" s="63"/>
      <c r="E193" s="63"/>
      <c r="F193" s="50" t="str">
        <f t="shared" si="14"/>
        <v>－</v>
      </c>
      <c r="G193" s="18" t="str">
        <f t="shared" si="15"/>
        <v>－</v>
      </c>
    </row>
    <row r="194" spans="1:7" s="11" customFormat="1" ht="12.75" customHeight="1">
      <c r="A194" s="109"/>
      <c r="B194" s="151" t="s">
        <v>442</v>
      </c>
      <c r="C194" s="152"/>
      <c r="D194" s="63"/>
      <c r="E194" s="63"/>
      <c r="F194" s="50" t="str">
        <f t="shared" si="14"/>
        <v>－</v>
      </c>
      <c r="G194" s="18" t="str">
        <f t="shared" si="15"/>
        <v>－</v>
      </c>
    </row>
    <row r="195" spans="1:7" s="11" customFormat="1" ht="12.75" customHeight="1">
      <c r="A195" s="109"/>
      <c r="B195" s="151" t="s">
        <v>443</v>
      </c>
      <c r="C195" s="152"/>
      <c r="D195" s="63"/>
      <c r="E195" s="63"/>
      <c r="F195" s="50" t="str">
        <f t="shared" si="14"/>
        <v>－</v>
      </c>
      <c r="G195" s="18" t="str">
        <f t="shared" si="15"/>
        <v>－</v>
      </c>
    </row>
    <row r="196" spans="1:7" s="96" customFormat="1" ht="12.75" customHeight="1">
      <c r="A196" s="47" t="s">
        <v>31</v>
      </c>
      <c r="B196" s="48"/>
      <c r="C196" s="110"/>
      <c r="D196" s="33"/>
      <c r="E196" s="33"/>
      <c r="F196" s="33"/>
    </row>
    <row r="197" spans="1:7" s="96" customFormat="1" ht="12.75" customHeight="1">
      <c r="A197" s="60"/>
      <c r="B197" s="42"/>
      <c r="C197" s="110"/>
      <c r="D197" s="33"/>
      <c r="E197" s="33"/>
      <c r="F197" s="33"/>
      <c r="G197" s="11"/>
    </row>
    <row r="198" spans="1:7" ht="18" customHeight="1">
      <c r="A198" s="1" t="s">
        <v>444</v>
      </c>
      <c r="B198" s="5"/>
      <c r="C198" s="4"/>
      <c r="D198" s="39" t="s">
        <v>3</v>
      </c>
      <c r="E198" s="107">
        <f>SUM(F201:F206)</f>
        <v>0</v>
      </c>
      <c r="F198" s="101" t="s">
        <v>6</v>
      </c>
      <c r="G198" s="93">
        <f>SUM(G201:G206)</f>
        <v>0</v>
      </c>
    </row>
    <row r="199" spans="1:7" s="96" customFormat="1" ht="13.5" customHeight="1">
      <c r="A199" s="40"/>
      <c r="B199" s="99"/>
      <c r="C199" s="110"/>
      <c r="D199" s="33"/>
      <c r="E199" s="100"/>
      <c r="F199" s="101"/>
      <c r="G199" s="16"/>
    </row>
    <row r="200" spans="1:7" s="96" customFormat="1" ht="19.5" customHeight="1">
      <c r="A200" s="115"/>
      <c r="B200" s="52" t="s">
        <v>268</v>
      </c>
      <c r="C200" s="52" t="s">
        <v>269</v>
      </c>
      <c r="D200" s="2" t="s">
        <v>0</v>
      </c>
      <c r="E200" s="2" t="s">
        <v>1</v>
      </c>
      <c r="F200" s="2" t="s">
        <v>2</v>
      </c>
      <c r="G200" s="11"/>
    </row>
    <row r="201" spans="1:7" s="11" customFormat="1" ht="13.5" customHeight="1">
      <c r="A201" s="103"/>
      <c r="B201" s="86" t="s">
        <v>445</v>
      </c>
      <c r="C201" s="123" t="s">
        <v>446</v>
      </c>
      <c r="D201" s="63"/>
      <c r="E201" s="63"/>
      <c r="F201" s="50" t="str">
        <f t="shared" ref="F201:F206" si="16">IF(A201=1,1*D201*E201,"－")</f>
        <v>－</v>
      </c>
      <c r="G201" s="95" t="str">
        <f t="shared" ref="G201:G206" si="17">IF(A201=1,1*D201*2,"－")</f>
        <v>－</v>
      </c>
    </row>
    <row r="202" spans="1:7" s="11" customFormat="1" ht="30" customHeight="1">
      <c r="A202" s="103"/>
      <c r="B202" s="86" t="s">
        <v>445</v>
      </c>
      <c r="C202" s="123" t="s">
        <v>447</v>
      </c>
      <c r="D202" s="63"/>
      <c r="E202" s="63"/>
      <c r="F202" s="50" t="str">
        <f t="shared" si="16"/>
        <v>－</v>
      </c>
      <c r="G202" s="95" t="str">
        <f t="shared" si="17"/>
        <v>－</v>
      </c>
    </row>
    <row r="203" spans="1:7" s="11" customFormat="1" ht="13.5" customHeight="1">
      <c r="A203" s="103"/>
      <c r="B203" s="86" t="s">
        <v>448</v>
      </c>
      <c r="C203" s="123" t="s">
        <v>449</v>
      </c>
      <c r="D203" s="63"/>
      <c r="E203" s="63"/>
      <c r="F203" s="50" t="str">
        <f t="shared" si="16"/>
        <v>－</v>
      </c>
      <c r="G203" s="95" t="str">
        <f t="shared" si="17"/>
        <v>－</v>
      </c>
    </row>
    <row r="204" spans="1:7" s="11" customFormat="1" ht="13.5" customHeight="1">
      <c r="A204" s="103"/>
      <c r="B204" s="86" t="s">
        <v>450</v>
      </c>
      <c r="C204" s="123" t="s">
        <v>451</v>
      </c>
      <c r="D204" s="63"/>
      <c r="E204" s="63"/>
      <c r="F204" s="50" t="str">
        <f t="shared" si="16"/>
        <v>－</v>
      </c>
      <c r="G204" s="95" t="str">
        <f t="shared" si="17"/>
        <v>－</v>
      </c>
    </row>
    <row r="205" spans="1:7" s="11" customFormat="1" ht="13.5" customHeight="1">
      <c r="A205" s="103"/>
      <c r="B205" s="86" t="s">
        <v>450</v>
      </c>
      <c r="C205" s="123" t="s">
        <v>452</v>
      </c>
      <c r="D205" s="63"/>
      <c r="E205" s="63"/>
      <c r="F205" s="50" t="str">
        <f t="shared" si="16"/>
        <v>－</v>
      </c>
      <c r="G205" s="95" t="str">
        <f t="shared" si="17"/>
        <v>－</v>
      </c>
    </row>
    <row r="206" spans="1:7" s="11" customFormat="1" ht="30" customHeight="1">
      <c r="A206" s="103"/>
      <c r="B206" s="86" t="s">
        <v>453</v>
      </c>
      <c r="C206" s="123" t="s">
        <v>454</v>
      </c>
      <c r="D206" s="63"/>
      <c r="E206" s="63"/>
      <c r="F206" s="50" t="str">
        <f t="shared" si="16"/>
        <v>－</v>
      </c>
      <c r="G206" s="95" t="str">
        <f t="shared" si="17"/>
        <v>－</v>
      </c>
    </row>
    <row r="207" spans="1:7" s="96" customFormat="1">
      <c r="A207" s="47" t="s">
        <v>31</v>
      </c>
      <c r="B207" s="48"/>
      <c r="C207" s="110"/>
      <c r="D207" s="33"/>
      <c r="E207" s="33"/>
      <c r="F207" s="33"/>
    </row>
    <row r="208" spans="1:7" ht="14.25">
      <c r="A208" s="60"/>
      <c r="B208" s="42"/>
    </row>
  </sheetData>
  <mergeCells count="160">
    <mergeCell ref="B2:C2"/>
    <mergeCell ref="B3:C3"/>
    <mergeCell ref="B4:C4"/>
    <mergeCell ref="B5:C5"/>
    <mergeCell ref="B6:C6"/>
    <mergeCell ref="B7:C7"/>
    <mergeCell ref="B18:C18"/>
    <mergeCell ref="B19:C19"/>
    <mergeCell ref="B20:C20"/>
    <mergeCell ref="B21:C21"/>
    <mergeCell ref="B22:C22"/>
    <mergeCell ref="B23:C23"/>
    <mergeCell ref="A12:C12"/>
    <mergeCell ref="A13:C13"/>
    <mergeCell ref="A14:C14"/>
    <mergeCell ref="B15:C15"/>
    <mergeCell ref="B16:C16"/>
    <mergeCell ref="B17:C17"/>
    <mergeCell ref="B30:C30"/>
    <mergeCell ref="B31:C31"/>
    <mergeCell ref="B32:C32"/>
    <mergeCell ref="A38:C38"/>
    <mergeCell ref="A39:C39"/>
    <mergeCell ref="A40:C40"/>
    <mergeCell ref="B24:C24"/>
    <mergeCell ref="B25:C25"/>
    <mergeCell ref="B26:C26"/>
    <mergeCell ref="B27:C27"/>
    <mergeCell ref="A28:C28"/>
    <mergeCell ref="B29:C29"/>
    <mergeCell ref="A47:C47"/>
    <mergeCell ref="B48:C48"/>
    <mergeCell ref="B49:C49"/>
    <mergeCell ref="B50:C50"/>
    <mergeCell ref="B51:C51"/>
    <mergeCell ref="B52:C52"/>
    <mergeCell ref="B41:C41"/>
    <mergeCell ref="B42:C42"/>
    <mergeCell ref="B43:C43"/>
    <mergeCell ref="B44:C44"/>
    <mergeCell ref="B45:C45"/>
    <mergeCell ref="B46:C46"/>
    <mergeCell ref="A59:C59"/>
    <mergeCell ref="B60:C60"/>
    <mergeCell ref="B61:C61"/>
    <mergeCell ref="B62:C62"/>
    <mergeCell ref="B63:C63"/>
    <mergeCell ref="B64:C64"/>
    <mergeCell ref="A53:C53"/>
    <mergeCell ref="B54:C54"/>
    <mergeCell ref="B55:C55"/>
    <mergeCell ref="B56:C56"/>
    <mergeCell ref="B57:C57"/>
    <mergeCell ref="B58:C58"/>
    <mergeCell ref="B76:C76"/>
    <mergeCell ref="B77:C77"/>
    <mergeCell ref="B78:C78"/>
    <mergeCell ref="B79:C79"/>
    <mergeCell ref="B80:C80"/>
    <mergeCell ref="B81:C81"/>
    <mergeCell ref="B65:C65"/>
    <mergeCell ref="A71:C71"/>
    <mergeCell ref="A72:C72"/>
    <mergeCell ref="A73:C73"/>
    <mergeCell ref="B74:C74"/>
    <mergeCell ref="B75:C75"/>
    <mergeCell ref="B88:C88"/>
    <mergeCell ref="B89:C89"/>
    <mergeCell ref="A90:C90"/>
    <mergeCell ref="B91:C91"/>
    <mergeCell ref="B92:C92"/>
    <mergeCell ref="B93:C93"/>
    <mergeCell ref="B82:C82"/>
    <mergeCell ref="A83:C83"/>
    <mergeCell ref="B84:C84"/>
    <mergeCell ref="B85:C85"/>
    <mergeCell ref="B86:C86"/>
    <mergeCell ref="B87:C87"/>
    <mergeCell ref="B105:C105"/>
    <mergeCell ref="B106:C106"/>
    <mergeCell ref="B107:C107"/>
    <mergeCell ref="B108:C108"/>
    <mergeCell ref="B109:C109"/>
    <mergeCell ref="B110:C110"/>
    <mergeCell ref="A99:C99"/>
    <mergeCell ref="A100:C100"/>
    <mergeCell ref="A101:C101"/>
    <mergeCell ref="B102:C102"/>
    <mergeCell ref="B103:C103"/>
    <mergeCell ref="B104:C104"/>
    <mergeCell ref="B117:C117"/>
    <mergeCell ref="A123:C123"/>
    <mergeCell ref="A124:C124"/>
    <mergeCell ref="B125:C125"/>
    <mergeCell ref="B126:C126"/>
    <mergeCell ref="B127:C127"/>
    <mergeCell ref="A111:C111"/>
    <mergeCell ref="B112:C112"/>
    <mergeCell ref="B113:C113"/>
    <mergeCell ref="B114:C114"/>
    <mergeCell ref="B115:C115"/>
    <mergeCell ref="B116:C116"/>
    <mergeCell ref="B134:C134"/>
    <mergeCell ref="A135:C135"/>
    <mergeCell ref="A136:C136"/>
    <mergeCell ref="B137:C137"/>
    <mergeCell ref="B138:C138"/>
    <mergeCell ref="B139:C139"/>
    <mergeCell ref="B128:C128"/>
    <mergeCell ref="B129:C129"/>
    <mergeCell ref="B130:C130"/>
    <mergeCell ref="B131:C131"/>
    <mergeCell ref="B132:C132"/>
    <mergeCell ref="B133:C133"/>
    <mergeCell ref="B151:C151"/>
    <mergeCell ref="A152:C152"/>
    <mergeCell ref="A153:C153"/>
    <mergeCell ref="B154:C154"/>
    <mergeCell ref="B155:C155"/>
    <mergeCell ref="B156:C156"/>
    <mergeCell ref="B140:C140"/>
    <mergeCell ref="B141:C141"/>
    <mergeCell ref="B142:C142"/>
    <mergeCell ref="A148:C148"/>
    <mergeCell ref="A149:C149"/>
    <mergeCell ref="A150:C150"/>
    <mergeCell ref="B163:C163"/>
    <mergeCell ref="B164:C164"/>
    <mergeCell ref="B165:C165"/>
    <mergeCell ref="A171:C171"/>
    <mergeCell ref="A172:C172"/>
    <mergeCell ref="A173:C173"/>
    <mergeCell ref="B157:C157"/>
    <mergeCell ref="B158:C158"/>
    <mergeCell ref="A159:C159"/>
    <mergeCell ref="B160:C160"/>
    <mergeCell ref="B161:C161"/>
    <mergeCell ref="B162:C162"/>
    <mergeCell ref="B180:C180"/>
    <mergeCell ref="B181:C181"/>
    <mergeCell ref="A182:C182"/>
    <mergeCell ref="A183:C183"/>
    <mergeCell ref="B184:C184"/>
    <mergeCell ref="B185:C185"/>
    <mergeCell ref="B174:C174"/>
    <mergeCell ref="B175:C175"/>
    <mergeCell ref="B176:C176"/>
    <mergeCell ref="B177:C177"/>
    <mergeCell ref="B178:C178"/>
    <mergeCell ref="B179:C179"/>
    <mergeCell ref="A192:C192"/>
    <mergeCell ref="B193:C193"/>
    <mergeCell ref="B194:C194"/>
    <mergeCell ref="B195:C195"/>
    <mergeCell ref="B186:C186"/>
    <mergeCell ref="B187:C187"/>
    <mergeCell ref="B188:C188"/>
    <mergeCell ref="B189:C189"/>
    <mergeCell ref="B190:C190"/>
    <mergeCell ref="B191:C191"/>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【EA21】Ⅰ．自らの環境負荷を低減させるための取組</vt:lpstr>
      <vt:lpstr>【EA21】Ⅱ．地域の環境の保全・創造に向けた取組</vt:lpstr>
    </vt:vector>
  </TitlesOfParts>
  <Company>㈱エコマネジメント研究所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oi</cp:lastModifiedBy>
  <cp:lastPrinted>2019-03-18T07:17:46Z</cp:lastPrinted>
  <dcterms:created xsi:type="dcterms:W3CDTF">2003-10-11T22:03:52Z</dcterms:created>
  <dcterms:modified xsi:type="dcterms:W3CDTF">2019-05-09T08:51:06Z</dcterms:modified>
</cp:coreProperties>
</file>