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s-master\d\共有\●EA21共通\環境省　EA21ガイドライン／別表Excel／レポートマニュアル\02.ガイドライン2017年版　【環境省】-解釈なし\03.ガイドライン2017年版　【業種別】（環境省）\04.大学等\"/>
    </mc:Choice>
  </mc:AlternateContent>
  <bookViews>
    <workbookView xWindow="0" yWindow="0" windowWidth="28800" windowHeight="12240" tabRatio="603"/>
  </bookViews>
  <sheets>
    <sheet name="【EA21】Ⅰ．環境関連の教育及び研究に関する取組" sheetId="3" r:id="rId1"/>
    <sheet name="【EA21】Ⅱ．その他の環境への取組" sheetId="4" r:id="rId2"/>
  </sheets>
  <calcPr calcId="152511"/>
</workbook>
</file>

<file path=xl/calcChain.xml><?xml version="1.0" encoding="utf-8"?>
<calcChain xmlns="http://schemas.openxmlformats.org/spreadsheetml/2006/main">
  <c r="G358" i="4" l="1"/>
  <c r="F358" i="4"/>
  <c r="G357" i="4"/>
  <c r="F357" i="4"/>
  <c r="G356" i="4"/>
  <c r="F356" i="4"/>
  <c r="G355" i="4"/>
  <c r="F355" i="4"/>
  <c r="G349" i="4"/>
  <c r="F349" i="4"/>
  <c r="G348" i="4"/>
  <c r="F348" i="4"/>
  <c r="G347" i="4"/>
  <c r="F347" i="4"/>
  <c r="G346" i="4"/>
  <c r="F346" i="4"/>
  <c r="G345" i="4"/>
  <c r="F345" i="4"/>
  <c r="G342" i="4"/>
  <c r="E342" i="4"/>
  <c r="G338" i="4"/>
  <c r="F338" i="4"/>
  <c r="G337" i="4"/>
  <c r="F337" i="4"/>
  <c r="G336" i="4"/>
  <c r="F336" i="4"/>
  <c r="G335" i="4"/>
  <c r="F335" i="4"/>
  <c r="G334" i="4"/>
  <c r="F334" i="4"/>
  <c r="G333" i="4"/>
  <c r="F333" i="4"/>
  <c r="G332" i="4"/>
  <c r="F332" i="4"/>
  <c r="G331" i="4"/>
  <c r="F331" i="4"/>
  <c r="G330" i="4"/>
  <c r="F330" i="4"/>
  <c r="G329" i="4"/>
  <c r="F329" i="4"/>
  <c r="G328" i="4"/>
  <c r="F328" i="4"/>
  <c r="G322" i="4"/>
  <c r="F322" i="4"/>
  <c r="G321" i="4"/>
  <c r="F321" i="4"/>
  <c r="G320" i="4"/>
  <c r="F320" i="4"/>
  <c r="G319" i="4"/>
  <c r="F319" i="4"/>
  <c r="G318" i="4"/>
  <c r="F318" i="4"/>
  <c r="G317" i="4"/>
  <c r="F317" i="4"/>
  <c r="G316" i="4"/>
  <c r="F316" i="4"/>
  <c r="G315" i="4"/>
  <c r="F315" i="4"/>
  <c r="G314" i="4"/>
  <c r="F314" i="4"/>
  <c r="G313" i="4"/>
  <c r="F313" i="4"/>
  <c r="G312" i="4"/>
  <c r="F312" i="4"/>
  <c r="G311" i="4"/>
  <c r="F311" i="4"/>
  <c r="G310" i="4"/>
  <c r="F310" i="4"/>
  <c r="G309" i="4"/>
  <c r="F309" i="4"/>
  <c r="G308" i="4"/>
  <c r="F308" i="4"/>
  <c r="G305" i="4"/>
  <c r="E305" i="4"/>
  <c r="G301" i="4"/>
  <c r="F301" i="4"/>
  <c r="G300" i="4"/>
  <c r="F300" i="4"/>
  <c r="G299" i="4"/>
  <c r="F299" i="4"/>
  <c r="G298" i="4"/>
  <c r="F298" i="4"/>
  <c r="G297" i="4"/>
  <c r="F297" i="4"/>
  <c r="G296" i="4"/>
  <c r="F296" i="4"/>
  <c r="G293" i="4"/>
  <c r="E293" i="4"/>
  <c r="G289" i="4"/>
  <c r="F289" i="4"/>
  <c r="G288" i="4"/>
  <c r="F288" i="4"/>
  <c r="G287" i="4"/>
  <c r="F287" i="4"/>
  <c r="G286" i="4"/>
  <c r="F286" i="4"/>
  <c r="G285" i="4"/>
  <c r="F285" i="4"/>
  <c r="G284" i="4"/>
  <c r="F284" i="4"/>
  <c r="G283" i="4"/>
  <c r="F283" i="4"/>
  <c r="G282" i="4"/>
  <c r="F282" i="4"/>
  <c r="G281" i="4"/>
  <c r="F281" i="4"/>
  <c r="G278" i="4"/>
  <c r="E278" i="4"/>
  <c r="G276" i="4"/>
  <c r="E276" i="4"/>
  <c r="G273" i="4"/>
  <c r="F273" i="4"/>
  <c r="G272" i="4"/>
  <c r="F272" i="4"/>
  <c r="G271" i="4"/>
  <c r="F271" i="4"/>
  <c r="G270" i="4"/>
  <c r="F270" i="4"/>
  <c r="G267" i="4"/>
  <c r="E267" i="4"/>
  <c r="G263" i="4"/>
  <c r="F263" i="4"/>
  <c r="G262" i="4"/>
  <c r="F262" i="4"/>
  <c r="G261" i="4"/>
  <c r="F261" i="4"/>
  <c r="G260" i="4"/>
  <c r="F260" i="4"/>
  <c r="G259" i="4"/>
  <c r="F259" i="4"/>
  <c r="G258" i="4"/>
  <c r="F258" i="4"/>
  <c r="G257" i="4"/>
  <c r="F257" i="4"/>
  <c r="G256" i="4"/>
  <c r="F256" i="4"/>
  <c r="G253" i="4"/>
  <c r="E253" i="4"/>
  <c r="G249" i="4"/>
  <c r="F249" i="4"/>
  <c r="G248" i="4"/>
  <c r="F248" i="4"/>
  <c r="G247" i="4"/>
  <c r="F247" i="4"/>
  <c r="G246" i="4"/>
  <c r="F246" i="4"/>
  <c r="G240" i="4"/>
  <c r="F240" i="4"/>
  <c r="G239" i="4"/>
  <c r="F239" i="4"/>
  <c r="G238" i="4"/>
  <c r="F238" i="4"/>
  <c r="G237" i="4"/>
  <c r="F237" i="4"/>
  <c r="G236" i="4"/>
  <c r="F236" i="4"/>
  <c r="G235" i="4"/>
  <c r="F235" i="4"/>
  <c r="G234" i="4"/>
  <c r="F234" i="4"/>
  <c r="G233" i="4"/>
  <c r="F233" i="4"/>
  <c r="G227" i="4"/>
  <c r="F227" i="4"/>
  <c r="G226" i="4"/>
  <c r="F226" i="4"/>
  <c r="G225" i="4"/>
  <c r="F225" i="4"/>
  <c r="G224" i="4"/>
  <c r="F224" i="4"/>
  <c r="G223" i="4"/>
  <c r="F223" i="4"/>
  <c r="G222" i="4"/>
  <c r="F222" i="4"/>
  <c r="G221" i="4"/>
  <c r="F221" i="4"/>
  <c r="G220" i="4"/>
  <c r="F220" i="4"/>
  <c r="G219" i="4"/>
  <c r="F219" i="4"/>
  <c r="G218" i="4"/>
  <c r="F218" i="4"/>
  <c r="G217" i="4"/>
  <c r="F217" i="4"/>
  <c r="G216" i="4"/>
  <c r="F216" i="4"/>
  <c r="G215" i="4"/>
  <c r="F215" i="4"/>
  <c r="G214" i="4"/>
  <c r="F214" i="4"/>
  <c r="G213" i="4"/>
  <c r="F213" i="4"/>
  <c r="G212" i="4"/>
  <c r="F212" i="4"/>
  <c r="G211" i="4"/>
  <c r="F211" i="4"/>
  <c r="G207" i="4"/>
  <c r="E207" i="4"/>
  <c r="G203" i="4"/>
  <c r="F203" i="4"/>
  <c r="G202" i="4"/>
  <c r="F202" i="4"/>
  <c r="G201" i="4"/>
  <c r="F201" i="4"/>
  <c r="G200" i="4"/>
  <c r="F200" i="4"/>
  <c r="G199" i="4"/>
  <c r="F199" i="4"/>
  <c r="G198" i="4"/>
  <c r="F198" i="4"/>
  <c r="G197" i="4"/>
  <c r="F197" i="4"/>
  <c r="G191" i="4"/>
  <c r="F191" i="4"/>
  <c r="G190" i="4"/>
  <c r="F190" i="4"/>
  <c r="G189" i="4"/>
  <c r="F189" i="4"/>
  <c r="G188" i="4"/>
  <c r="F188" i="4"/>
  <c r="G187" i="4"/>
  <c r="F187" i="4"/>
  <c r="G186" i="4"/>
  <c r="F186" i="4"/>
  <c r="G185" i="4"/>
  <c r="F185" i="4"/>
  <c r="G184" i="4"/>
  <c r="F184" i="4"/>
  <c r="G183" i="4"/>
  <c r="F183" i="4"/>
  <c r="G182" i="4"/>
  <c r="F182" i="4"/>
  <c r="G181" i="4"/>
  <c r="F181" i="4"/>
  <c r="G180" i="4"/>
  <c r="F180" i="4"/>
  <c r="G179" i="4"/>
  <c r="F179" i="4"/>
  <c r="G175" i="4"/>
  <c r="E175" i="4"/>
  <c r="G173" i="4"/>
  <c r="E173" i="4"/>
  <c r="G169" i="4"/>
  <c r="F169" i="4"/>
  <c r="G168" i="4"/>
  <c r="F168" i="4"/>
  <c r="G167" i="4"/>
  <c r="F167" i="4"/>
  <c r="G166" i="4"/>
  <c r="F166" i="4"/>
  <c r="G165" i="4"/>
  <c r="F165" i="4"/>
  <c r="G164" i="4"/>
  <c r="F164" i="4"/>
  <c r="G163" i="4"/>
  <c r="F163" i="4"/>
  <c r="G162" i="4"/>
  <c r="F162" i="4"/>
  <c r="G161" i="4"/>
  <c r="F161" i="4"/>
  <c r="G160" i="4"/>
  <c r="F160" i="4"/>
  <c r="G159" i="4"/>
  <c r="F159" i="4"/>
  <c r="G158" i="4"/>
  <c r="F158" i="4"/>
  <c r="G157" i="4"/>
  <c r="F157" i="4"/>
  <c r="G156" i="4"/>
  <c r="F156" i="4"/>
  <c r="G155" i="4"/>
  <c r="F155" i="4"/>
  <c r="G154" i="4"/>
  <c r="F154" i="4"/>
  <c r="G151" i="4"/>
  <c r="E151" i="4"/>
  <c r="G147" i="4"/>
  <c r="F147" i="4"/>
  <c r="G146" i="4"/>
  <c r="F146" i="4"/>
  <c r="G145" i="4"/>
  <c r="F145" i="4"/>
  <c r="G144" i="4"/>
  <c r="F144" i="4"/>
  <c r="G143" i="4"/>
  <c r="F143" i="4"/>
  <c r="G142" i="4"/>
  <c r="F142" i="4"/>
  <c r="G141" i="4"/>
  <c r="F141" i="4"/>
  <c r="G140" i="4"/>
  <c r="F140" i="4"/>
  <c r="G139" i="4"/>
  <c r="F139" i="4"/>
  <c r="G138" i="4"/>
  <c r="F138" i="4"/>
  <c r="G137" i="4"/>
  <c r="F137" i="4"/>
  <c r="G136" i="4"/>
  <c r="F136" i="4"/>
  <c r="G133" i="4"/>
  <c r="E133" i="4"/>
  <c r="G129" i="4"/>
  <c r="F129" i="4"/>
  <c r="G128" i="4"/>
  <c r="F128" i="4"/>
  <c r="G127" i="4"/>
  <c r="F127" i="4"/>
  <c r="G126" i="4"/>
  <c r="F126" i="4"/>
  <c r="G125" i="4"/>
  <c r="F125" i="4"/>
  <c r="G124" i="4"/>
  <c r="F124" i="4"/>
  <c r="G123" i="4"/>
  <c r="F123" i="4"/>
  <c r="G122" i="4"/>
  <c r="F122" i="4"/>
  <c r="G121" i="4"/>
  <c r="F121" i="4"/>
  <c r="G120" i="4"/>
  <c r="F120" i="4"/>
  <c r="G119" i="4"/>
  <c r="F119" i="4"/>
  <c r="G118" i="4"/>
  <c r="F118" i="4"/>
  <c r="G117" i="4"/>
  <c r="F117" i="4"/>
  <c r="G116" i="4"/>
  <c r="F116" i="4"/>
  <c r="G115" i="4"/>
  <c r="F115" i="4"/>
  <c r="G114" i="4"/>
  <c r="F114" i="4"/>
  <c r="G111" i="4"/>
  <c r="E111" i="4"/>
  <c r="G107" i="4"/>
  <c r="F107" i="4"/>
  <c r="G106" i="4"/>
  <c r="F106" i="4"/>
  <c r="G105" i="4"/>
  <c r="F105" i="4"/>
  <c r="G104" i="4"/>
  <c r="F104" i="4"/>
  <c r="G103" i="4"/>
  <c r="F103" i="4"/>
  <c r="G102" i="4"/>
  <c r="F102" i="4"/>
  <c r="G101" i="4"/>
  <c r="F101" i="4"/>
  <c r="G100" i="4"/>
  <c r="F100" i="4"/>
  <c r="G99" i="4"/>
  <c r="F99" i="4"/>
  <c r="G98" i="4"/>
  <c r="F98" i="4"/>
  <c r="G97" i="4"/>
  <c r="F97" i="4"/>
  <c r="G96" i="4"/>
  <c r="F96" i="4"/>
  <c r="G93" i="4"/>
  <c r="E93" i="4"/>
  <c r="G89" i="4"/>
  <c r="F89" i="4"/>
  <c r="G88" i="4"/>
  <c r="F88" i="4"/>
  <c r="G87" i="4"/>
  <c r="F87" i="4"/>
  <c r="G86" i="4"/>
  <c r="F86" i="4"/>
  <c r="G85" i="4"/>
  <c r="F85" i="4"/>
  <c r="G84" i="4"/>
  <c r="F84" i="4"/>
  <c r="G83" i="4"/>
  <c r="F83" i="4"/>
  <c r="G82" i="4"/>
  <c r="F82" i="4"/>
  <c r="G81" i="4"/>
  <c r="F81" i="4"/>
  <c r="G80" i="4"/>
  <c r="F80" i="4"/>
  <c r="G79" i="4"/>
  <c r="F79" i="4"/>
  <c r="G78" i="4"/>
  <c r="F78" i="4"/>
  <c r="G77" i="4"/>
  <c r="F77" i="4"/>
  <c r="G76" i="4"/>
  <c r="F76" i="4"/>
  <c r="G75" i="4"/>
  <c r="F75" i="4"/>
  <c r="G74" i="4"/>
  <c r="F74" i="4"/>
  <c r="G73" i="4"/>
  <c r="F73" i="4"/>
  <c r="G72" i="4"/>
  <c r="F72" i="4"/>
  <c r="G71" i="4"/>
  <c r="F71" i="4"/>
  <c r="G70" i="4"/>
  <c r="F70" i="4"/>
  <c r="G69" i="4"/>
  <c r="F69" i="4"/>
  <c r="G68" i="4"/>
  <c r="F68" i="4"/>
  <c r="G67" i="4"/>
  <c r="F67" i="4"/>
  <c r="G66" i="4"/>
  <c r="F66" i="4"/>
  <c r="G65" i="4"/>
  <c r="F65" i="4"/>
  <c r="G64" i="4"/>
  <c r="F64" i="4"/>
  <c r="G63" i="4"/>
  <c r="F63" i="4"/>
  <c r="G62" i="4"/>
  <c r="F62" i="4"/>
  <c r="G61" i="4"/>
  <c r="F61" i="4"/>
  <c r="G60" i="4"/>
  <c r="F60" i="4"/>
  <c r="G54" i="4"/>
  <c r="F54" i="4"/>
  <c r="G53" i="4"/>
  <c r="F53" i="4"/>
  <c r="G52" i="4"/>
  <c r="F52" i="4"/>
  <c r="G51" i="4"/>
  <c r="F51" i="4"/>
  <c r="G50" i="4"/>
  <c r="F50" i="4"/>
  <c r="G49" i="4"/>
  <c r="F49" i="4"/>
  <c r="G48" i="4"/>
  <c r="F48" i="4"/>
  <c r="G47" i="4"/>
  <c r="F47" i="4"/>
  <c r="G46" i="4"/>
  <c r="F46" i="4"/>
  <c r="G45" i="4"/>
  <c r="F45" i="4"/>
  <c r="G44" i="4"/>
  <c r="F44" i="4"/>
  <c r="G43" i="4"/>
  <c r="F43" i="4"/>
  <c r="G42" i="4"/>
  <c r="F42" i="4"/>
  <c r="G41" i="4"/>
  <c r="F41" i="4"/>
  <c r="G40" i="4"/>
  <c r="F40" i="4"/>
  <c r="G39" i="4"/>
  <c r="F39" i="4"/>
  <c r="G33" i="4"/>
  <c r="F33" i="4"/>
  <c r="G32" i="4"/>
  <c r="F32" i="4"/>
  <c r="G31" i="4"/>
  <c r="F31" i="4"/>
  <c r="G30" i="4"/>
  <c r="F30" i="4"/>
  <c r="G29" i="4"/>
  <c r="F29" i="4"/>
  <c r="G28" i="4"/>
  <c r="F28" i="4"/>
  <c r="G27" i="4"/>
  <c r="F27" i="4"/>
  <c r="G26" i="4"/>
  <c r="F26" i="4"/>
  <c r="G25" i="4"/>
  <c r="F25" i="4"/>
  <c r="G24" i="4"/>
  <c r="F24" i="4"/>
  <c r="G23" i="4"/>
  <c r="F23" i="4"/>
  <c r="G22" i="4"/>
  <c r="F22" i="4"/>
  <c r="G21" i="4"/>
  <c r="F21" i="4"/>
  <c r="G20" i="4"/>
  <c r="F20" i="4"/>
  <c r="G19" i="4"/>
  <c r="F19" i="4"/>
  <c r="G18" i="4"/>
  <c r="F18" i="4"/>
  <c r="G17" i="4"/>
  <c r="F17" i="4"/>
  <c r="G16" i="4"/>
  <c r="F16" i="4"/>
  <c r="G15" i="4"/>
  <c r="F15" i="4"/>
  <c r="G14" i="4"/>
  <c r="F14" i="4"/>
  <c r="G11" i="4"/>
  <c r="E11" i="4"/>
  <c r="G9" i="4"/>
  <c r="E9" i="4"/>
  <c r="G3" i="4"/>
  <c r="E3" i="4"/>
  <c r="F45" i="3"/>
  <c r="F38" i="3" s="1"/>
  <c r="F9" i="3" s="1"/>
  <c r="F3" i="3" s="1"/>
  <c r="E45" i="3"/>
  <c r="F44" i="3"/>
  <c r="E44" i="3"/>
  <c r="F43" i="3"/>
  <c r="E43" i="3"/>
  <c r="F42" i="3"/>
  <c r="E42" i="3"/>
  <c r="F41" i="3"/>
  <c r="E41" i="3"/>
  <c r="D38" i="3"/>
  <c r="F34" i="3"/>
  <c r="E34" i="3"/>
  <c r="F33" i="3"/>
  <c r="E33" i="3"/>
  <c r="F32" i="3"/>
  <c r="E32" i="3"/>
  <c r="F31" i="3"/>
  <c r="E31" i="3"/>
  <c r="F30" i="3"/>
  <c r="E30" i="3"/>
  <c r="F29" i="3"/>
  <c r="E29" i="3"/>
  <c r="F28" i="3"/>
  <c r="E28" i="3"/>
  <c r="F27" i="3"/>
  <c r="E27" i="3"/>
  <c r="F26" i="3"/>
  <c r="E26" i="3"/>
  <c r="F23" i="3"/>
  <c r="D23" i="3"/>
  <c r="F19" i="3"/>
  <c r="E19" i="3"/>
  <c r="F18" i="3"/>
  <c r="E18" i="3"/>
  <c r="F17" i="3"/>
  <c r="E17" i="3"/>
  <c r="F16" i="3"/>
  <c r="E16" i="3"/>
  <c r="F15" i="3"/>
  <c r="E15" i="3"/>
  <c r="F14" i="3"/>
  <c r="E14" i="3"/>
  <c r="F11" i="3"/>
  <c r="D11" i="3"/>
  <c r="D9" i="3"/>
  <c r="D3" i="3"/>
</calcChain>
</file>

<file path=xl/sharedStrings.xml><?xml version="1.0" encoding="utf-8"?>
<sst xmlns="http://schemas.openxmlformats.org/spreadsheetml/2006/main" count="658" uniqueCount="261">
  <si>
    <t>２．事業活動からのアウトプットに関する項目</t>
  </si>
  <si>
    <t>重要度</t>
    <rPh sb="0" eb="3">
      <t>ジュウヨウド</t>
    </rPh>
    <phoneticPr fontId="4"/>
  </si>
  <si>
    <t>取組</t>
    <rPh sb="0" eb="2">
      <t>トリクミ</t>
    </rPh>
    <phoneticPr fontId="4"/>
  </si>
  <si>
    <t>評価点</t>
    <rPh sb="0" eb="2">
      <t>ヒョウカ</t>
    </rPh>
    <rPh sb="2" eb="3">
      <t>テン</t>
    </rPh>
    <phoneticPr fontId="4"/>
  </si>
  <si>
    <t>大項目結果</t>
    <rPh sb="0" eb="3">
      <t>ダイコウモク</t>
    </rPh>
    <rPh sb="3" eb="5">
      <t>ケッカ</t>
    </rPh>
    <phoneticPr fontId="4"/>
  </si>
  <si>
    <t>中項目結果</t>
    <rPh sb="0" eb="3">
      <t>チュウコウモク</t>
    </rPh>
    <rPh sb="3" eb="5">
      <t>ケッカ</t>
    </rPh>
    <phoneticPr fontId="4"/>
  </si>
  <si>
    <t>総合結果</t>
    <rPh sb="0" eb="2">
      <t>ソウゴウ</t>
    </rPh>
    <rPh sb="2" eb="4">
      <t>ケッカ</t>
    </rPh>
    <phoneticPr fontId="4"/>
  </si>
  <si>
    <t>／</t>
    <phoneticPr fontId="4"/>
  </si>
  <si>
    <t>１．事業活動へのインプットに関する項目</t>
    <phoneticPr fontId="4"/>
  </si>
  <si>
    <t>①エネルギーの効率的利用及び日常的なエネルギーの節約</t>
  </si>
  <si>
    <t>ﾁｪｯｸ</t>
    <phoneticPr fontId="4"/>
  </si>
  <si>
    <t>２）省資源</t>
    <phoneticPr fontId="4"/>
  </si>
  <si>
    <t>３）水の効率的利用及び日常的な節水</t>
    <phoneticPr fontId="4"/>
  </si>
  <si>
    <t>４）化学物質使用量の抑制及び管理</t>
    <phoneticPr fontId="4"/>
  </si>
  <si>
    <t>①温室効果ガスの排出抑制</t>
    <phoneticPr fontId="4"/>
  </si>
  <si>
    <t>②大気汚染物質の排出抑制</t>
    <phoneticPr fontId="4"/>
  </si>
  <si>
    <t>２）廃棄物等の排出抑制、リサイクル、適正処理</t>
  </si>
  <si>
    <t>①廃棄物の発生そのものを抑える取組</t>
  </si>
  <si>
    <t>②リサイクルの促進</t>
    <phoneticPr fontId="4"/>
  </si>
  <si>
    <t>３）排水処理</t>
    <phoneticPr fontId="4"/>
  </si>
  <si>
    <t>１）生物多様性の保全と持続可能な利用のための取組</t>
    <phoneticPr fontId="4"/>
  </si>
  <si>
    <t>①環境コミュニケーション</t>
  </si>
  <si>
    <t>②社会貢献</t>
    <phoneticPr fontId="4"/>
  </si>
  <si>
    <t>②既存建築物が及ぼす環境への影響を予防、低減するための方策</t>
    <phoneticPr fontId="4"/>
  </si>
  <si>
    <t>↑関連する取組についてのみ「1」を入力してください。</t>
    <phoneticPr fontId="4"/>
  </si>
  <si>
    <t>②設備機器などの適正管理</t>
    <phoneticPr fontId="4"/>
  </si>
  <si>
    <t>③設備の入替・更新時及び施設の改修に当たっての配慮</t>
    <rPh sb="1" eb="3">
      <t>セツビ</t>
    </rPh>
    <rPh sb="4" eb="6">
      <t>イレカエ</t>
    </rPh>
    <rPh sb="7" eb="10">
      <t>コウシンジ</t>
    </rPh>
    <rPh sb="10" eb="11">
      <t>オヨ</t>
    </rPh>
    <rPh sb="12" eb="14">
      <t>シセツ</t>
    </rPh>
    <rPh sb="15" eb="17">
      <t>カイシュウ</t>
    </rPh>
    <rPh sb="18" eb="19">
      <t>ア</t>
    </rPh>
    <rPh sb="23" eb="25">
      <t>ハイリョ</t>
    </rPh>
    <phoneticPr fontId="4"/>
  </si>
  <si>
    <t>１）温室効果ガスの排出抑制、大気汚染などの防止</t>
    <phoneticPr fontId="4"/>
  </si>
  <si>
    <t>③産業廃棄物などの適正処理</t>
    <phoneticPr fontId="4"/>
  </si>
  <si>
    <t>４）その他生活環境に係る保全の取組など</t>
    <phoneticPr fontId="4"/>
  </si>
  <si>
    <t>①設計者及び施工業者（工務店、建設会社など）への依頼・協力要請</t>
    <phoneticPr fontId="4"/>
  </si>
  <si>
    <t>使用していない部屋の空調を停止している</t>
  </si>
  <si>
    <t>達成時期を定めた具体的な数値目標を設定している</t>
  </si>
  <si>
    <t>緑のカーテンを設置している</t>
  </si>
  <si>
    <t>すだれや庇の取り付けで窓からの日射の侵入を防いでいる</t>
  </si>
  <si>
    <t>屋上に野菜などを植えて屋上緑化をしている</t>
  </si>
  <si>
    <t>空調を必要な区域や時間に限定して使用している</t>
  </si>
  <si>
    <t>間引き照明を実施している</t>
  </si>
  <si>
    <t>デマンド監視を実施している</t>
  </si>
  <si>
    <t>空調：外気浸入による熱損失を防ぐ処置をしている</t>
  </si>
  <si>
    <t>空調：外気利用などで効率の良い運転をしている</t>
  </si>
  <si>
    <t>冬季以外は給湯を停止している</t>
  </si>
  <si>
    <t>高効率機器（蓄熱式ヒートポンプなど）を採用している</t>
  </si>
  <si>
    <t>排熱を利用している</t>
  </si>
  <si>
    <t>LED照明を採用している</t>
  </si>
  <si>
    <t>換気の際に屋外に排出される熱を回収して利用することのできる全熱交換器を採用している</t>
  </si>
  <si>
    <t>従来機との比較でAPFの高いヒートポンプエアコンを採用している</t>
  </si>
  <si>
    <t>天然ガスを利用した空調システムなどの省エネルギー型空調設備を導入している</t>
  </si>
  <si>
    <t>給湯設備の配管などを断熱化している</t>
  </si>
  <si>
    <t>電力損失の少ない高効率変圧器を採用している</t>
  </si>
  <si>
    <t>地域冷暖房（地域熱供給）システムを利用している</t>
  </si>
  <si>
    <t>自然エネルギーの積極的利用を進めている／検討している</t>
  </si>
  <si>
    <t>潜熱回収型湯沸器（熱効率95％）を採用している</t>
  </si>
  <si>
    <t>照明器具に個別スイッチ（キャノピースイッチなど）を取り付けている</t>
  </si>
  <si>
    <t>家電製品はトップランナー製品を優先的に選択している（省エネ性能カタログを参考にしている）</t>
  </si>
  <si>
    <t>電力のデマンドコントロールを採用している（ピークカット対策）</t>
  </si>
  <si>
    <t>屋上を遮熱塗装している</t>
  </si>
  <si>
    <t>空調機の屋外機に散水装置を取り付けている（ピークカット対策）</t>
    <phoneticPr fontId="4"/>
  </si>
  <si>
    <t>会議用資料や事務手続書類の簡素化に取り組んでいる</t>
  </si>
  <si>
    <t>使用済み封筒を再利用している</t>
  </si>
  <si>
    <t>書面による郵送に代えて電子メールを活用している</t>
  </si>
  <si>
    <t>作成する書類は１枚にまとめる"１枚ベスト運動"に取り組んでいる</t>
    <phoneticPr fontId="4"/>
  </si>
  <si>
    <t>節水呼びかけの表示をしている</t>
  </si>
  <si>
    <t>蛇口（水栓）をシャワー型にするなど水量を減らす工夫をしている</t>
  </si>
  <si>
    <t>バルブの調整により水量及び水圧の調節を図っている</t>
  </si>
  <si>
    <t>蛇口に節水こま（適量の水を流す機能を持つこま）を設置している</t>
  </si>
  <si>
    <t>水道配管からの漏水を定期的に点検している</t>
  </si>
  <si>
    <t>ホースに手元バルブを取り付けて流し放しを防いでいる</t>
  </si>
  <si>
    <t>自動水栓を取付けている</t>
  </si>
  <si>
    <t>雨水を地下浸透させる設備（浸透升など）を導入している</t>
  </si>
  <si>
    <t>有害性の化学物質の表示を徹底している</t>
  </si>
  <si>
    <t>燃料電池システムを導入している</t>
  </si>
  <si>
    <t>カーボン・オフセットに取り組んでいる商品やサービスを購入又は使用している</t>
  </si>
  <si>
    <t>設備の定期点検と予防保全の実施をしている</t>
  </si>
  <si>
    <t>汚染物質除去装置を設置している</t>
  </si>
  <si>
    <t>大気汚染の少ないプロセスや機器（低NOx燃焼機器など）を採用している</t>
  </si>
  <si>
    <t>日常的に大気汚染防止への配慮（燃焼管理など）を行っている</t>
  </si>
  <si>
    <t>ペーパータオルを廃止している</t>
  </si>
  <si>
    <t>３S（整理・整頓・清掃）活動を実施している</t>
  </si>
  <si>
    <t>適切なリサイクル業者を特定・選定している</t>
  </si>
  <si>
    <t>水質汚濁の少ないプロセスや機器（廃液回収・再利用など）を採用している</t>
  </si>
  <si>
    <t>排水処理装置を適切に設置している</t>
  </si>
  <si>
    <t>悪臭防止のため排出口の位置などの配慮を行っている</t>
  </si>
  <si>
    <t>温室効果ガス排出係数の低い小売電気事業者から電力を購入している</t>
  </si>
  <si>
    <t>外部関係者の意見を聴取する窓口を設けている</t>
  </si>
  <si>
    <t>環境関係の基金などへのマッチングギフト（従業員労働組合などの任意の寄付と同額の寄付を事業主として行うこと）を行っている</t>
  </si>
  <si>
    <t>環境に関連する表彰制度を実施している</t>
  </si>
  <si>
    <t>建築物の耐久性の向上に取り組んでいる</t>
  </si>
  <si>
    <t>部分換気システムを導入している</t>
  </si>
  <si>
    <t>コージェネレーションシステムを導入している</t>
  </si>
  <si>
    <t>ごみ焼却熱やボイラーなどの廃熱を利用できる回収システムを導入している</t>
  </si>
  <si>
    <t>環境ラベル認定など製品を優先的に購入している</t>
  </si>
  <si>
    <t>省エネルギー基準適合製品を購入している</t>
  </si>
  <si>
    <t>パソコン、コピー機などのOA機器は、省電力設定にしている</t>
  </si>
  <si>
    <t>夜間、休日は、パソコン、プリンターなどの主電源を切っている</t>
  </si>
  <si>
    <t>空調の適温化（冷房28℃程度、暖房20℃程度）を徹底している</t>
  </si>
  <si>
    <t>ブラインドやカーテンの利用などにより、熱の出入りを調節している</t>
  </si>
  <si>
    <t>夏季における軽装（クールビズ）、冬季における重ね着（ウォームビズ）など服装の工夫をして、冷暖房の使用を抑えている</t>
  </si>
  <si>
    <t>屋外機の冷却対策（よしず、日陰、散水など）をしている</t>
  </si>
  <si>
    <t>窓に断熱シート（プチプチマットなど）を貼付け、熱のロスを防いでいる</t>
  </si>
  <si>
    <t>照明器具については、定期的な清掃、交換を行うなど、適正に管理している</t>
  </si>
  <si>
    <t>冷暖房終了時間前に熱源機を停止し、装置内の熱を有効利用している（予冷や予熱時には外気の取り入れをしていない）</t>
  </si>
  <si>
    <t>エレベーターの夜間、休日の部分的停止などを行っている</t>
  </si>
  <si>
    <t>電力不要時には、負荷遮断、変圧器を遮断している</t>
  </si>
  <si>
    <t>熱源機器（冷凍機、ボイラーなど）の冷水・温水出口温度の設定を、運転効率がよくなるよう可能な限り調整をする他、定期点検を行うなど、適正に管理している</t>
  </si>
  <si>
    <t>外気温度が概ね20～27℃の中間期は、全熱交換器（換気をしながら、冷暖房の熱を回収して再利用する設備）のバイパス運転（普通換気モード、中間制御運転、熱交換ローター停止）を行っている。又は、窓の開閉などにより外気取り入れ量を調整して室温を調節している</t>
  </si>
  <si>
    <t>共用のコンピューターなどの電源については、管理担当者や使用上のルールを決めるなど、適正に管理している</t>
  </si>
  <si>
    <t>複層ガラス、二重サッシなどを採用し、建物の断熱性能を向上させている</t>
  </si>
  <si>
    <t>昼間の太陽光や人の存在を感知し、必要時のみ点灯する設備を採用している</t>
  </si>
  <si>
    <t>コピー機、パソコン、プリンターなどのOA機器についは、エネルギー効率の高い機器を導入している</t>
  </si>
  <si>
    <t>あらかじめ設定された時刻や時間帯に、照明の箇所や照度などを自動制御するシステムを導入している</t>
  </si>
  <si>
    <t>熱線吸収ガラス、熱線反射ガラスを採用し、日射を遮断している</t>
  </si>
  <si>
    <t>負荷の変動が予想される動力機器において、回転数制御が可能なインバーターを採用している</t>
  </si>
  <si>
    <t>空気圧縮機、冷凍機、ボイラーなどのエネルギー供給設備については、新規購入及び更新時には省エネルギー型機を導入している</t>
  </si>
  <si>
    <t>天井埋込形エアコンの吹き出しにファンなどを付けて、風を攪乱させる装置を導入している</t>
  </si>
  <si>
    <t>屋根、壁、床などに断熱材を採用している</t>
  </si>
  <si>
    <t>蒸気配管、加熱装置などの断熱化（保温）している</t>
  </si>
  <si>
    <t>打合せや会議の資料などについては、ホワイトボードやプロジェクターの利用により、ペーパーレス化に取り組んでいる</t>
  </si>
  <si>
    <t>印刷物を作成する場合は、その部数が必要最小限の量となるように考慮し、残部が出ないように配慮している</t>
  </si>
  <si>
    <t>両面、集約などの機能を活用した印刷及びコピーを徹底している</t>
  </si>
  <si>
    <t>使用済み用紙、ポスター、カレンダーなどの裏紙が活用できる紙は可能な限り利用するよう工夫している</t>
  </si>
  <si>
    <t>コピー機は、枚数や拡大・縮小の誤りなどのミスコピーを防止するため、使用前に設定を確認するとともに、次に使用する人に配慮し、使用後は必ず設定をリセットしている</t>
  </si>
  <si>
    <t>手洗い時、洗い物においては、日常的に節水を励行している</t>
  </si>
  <si>
    <t>トイレに水流し音発生器を取り付けるなど、トイレ用水を節約している</t>
  </si>
  <si>
    <t>冷凍機や冷温水発生機などで使用する冷却水について、循環使用している</t>
  </si>
  <si>
    <t>冷温水発生機、クーリングタワーなどの稼働に伴い使用される水の量が適正に保たれるよう設備の管理を行っている</t>
  </si>
  <si>
    <t>雨水の貯留タンクや雨水利用施設の設置などにより、雨水利用を行っている</t>
  </si>
  <si>
    <t>屋外での除草剤、殺虫剤の使用の削減に取り組んでいる</t>
  </si>
  <si>
    <t>保管タンク、配管などの漏れ防止を実施している</t>
  </si>
  <si>
    <t>燃料油、溶剤、塗料などの揮発を防止するなど、VOCの排出抑制に取り組んでいる</t>
  </si>
  <si>
    <t>有害物質のタンク、パイプ類は漏洩、拡散などを防止できる構造としている</t>
  </si>
  <si>
    <t>有害性の化学物質の排出量の計測、推定などを行っている</t>
  </si>
  <si>
    <t>化学物質の安全性に関する情報伝達のため、SDSにより管理している</t>
  </si>
  <si>
    <t>有害物質のタンク、パイプなどの保守・点検を定期的に行うなど適正管理に努めている</t>
  </si>
  <si>
    <t>製品購入の際には、できるだけHFC（ハイドロフルオロカーボン）、PFC（パーフルオロカーボン）、SF６（六フッ化硫黄）などを使用していない製品を選ぶように配慮している</t>
  </si>
  <si>
    <t>HFC（ハイドロフルオロカーボン）、PFC（パーフルオロカーボン）、SF６（六フッ化硫黄）などを使用している製品を廃棄する際の回収に努めている</t>
  </si>
  <si>
    <t xml:space="preserve">太陽光発電設備を導入し、太陽エネルギーを電気として利用している </t>
  </si>
  <si>
    <t xml:space="preserve">太陽熱温水器などを導入し、加熱した水を暖房や給湯に利用している </t>
  </si>
  <si>
    <t>大気汚染について、法令による基準より厳しい自主管理基準を設定し、その遵守に努めている</t>
  </si>
  <si>
    <t>ゴミ箱の削減、あるいは撤去している</t>
  </si>
  <si>
    <t>使い捨て製品（紙コップ、使い捨て容器入りの弁当など）の使用や購入を抑制している</t>
  </si>
  <si>
    <t>リターナブル容器（ビール瓶、一升瓶など）に入った製品を優先的に購入し、使用している</t>
  </si>
  <si>
    <t>再使用又はリサイクルしやすい製品を優先的に購入し、使用している</t>
  </si>
  <si>
    <t>詰め替え可能な製品の利用や備品の修理などにより、製品などの長期使用を進めている</t>
  </si>
  <si>
    <t>コピー機、パソコン、プリンターなどについて、リサイクルしやすい素材を使用した製品を購入している</t>
  </si>
  <si>
    <t>商品の購入時には、簡易包装のものを優先的に購入している</t>
  </si>
  <si>
    <t>OA機器などの故障時には、修理可能かどうかをチェックし、可能な限り修理することで長期使用に努めている</t>
  </si>
  <si>
    <t>マイ箸、マイカップ、マイ水筒運動を行っている</t>
  </si>
  <si>
    <t>紙、金属缶、ガラスびん、プラスチック、電池などについて、分別回収ボックスの適正配置などにより、ごみの分別を徹底している</t>
  </si>
  <si>
    <t>シュレッダーの使用を機密文書などに限り、シュレッダー処理紙のリサイクルに努めている</t>
  </si>
  <si>
    <t>コピー機、プリンターのトナーカートリッジの回収ルートを確立し、リサイクルを図っている</t>
  </si>
  <si>
    <t>発生したごみは可能な限り、圧縮などを行い、減容している</t>
  </si>
  <si>
    <t>廃棄物焼却の際、塩化ビニールなど焼却に適さない物が混入しないよう徹底するとともに、ばい煙の処理、近隣環境への配慮などを行っている</t>
  </si>
  <si>
    <t>廃棄物を見える化している（量、金額、委託先など）</t>
  </si>
  <si>
    <t>油水分離槽を設置し、油の分離・回収に努めている</t>
  </si>
  <si>
    <t>低騒音型機器の使用、防音・防振設備の設置などにより騒音・振動を防止し、日常監視及び測定を実施している</t>
  </si>
  <si>
    <t>コピー用紙、コンピューター用紙、伝票、事務用箋、印刷物、パンフレット、トイレットペーパー、名刺などの紙について、再生紙又は未利用繊維への転換を図っている</t>
  </si>
  <si>
    <t>節水型の家電製品、水洗トイレなどを積極的に購入している</t>
  </si>
  <si>
    <t>環境に配慮した物品などの調達に関する方針、基準などを作成し、それらに基づき物品リストを作成し、リストに基づき購入を行っている</t>
  </si>
  <si>
    <t>再生材料から作られた製品を優先的に購入、使用している</t>
  </si>
  <si>
    <t>間伐材、未利用資源などを利用した製品を積極的に購入、使用している</t>
  </si>
  <si>
    <t>無漂白製品（衣料品など）、水性塗料などの環境への負荷の少ない製品を優先的に購入、使用している</t>
  </si>
  <si>
    <t>修理や部品交換が可能で、部品の再使用、素材の再生利用が容易な設計の製品を優先的に購入、使用している</t>
  </si>
  <si>
    <t>木材の調達に当たり、跡地の緑化、植林、環境修復が適切に行われていることに配慮している。又は跡地緑化などを考慮している</t>
  </si>
  <si>
    <t>調達する原材料（木材、水産品、農作物、鉱物など）の原産地を把握している</t>
  </si>
  <si>
    <t>地元の自然資源の積極的な利用を図り、 地産地消を推進している</t>
  </si>
  <si>
    <t>原材料の生産や採掘が、現地の生物多様性に悪影響を与えるものではないか、先住民の権利は尊重されているかなどについての情報を得ている</t>
  </si>
  <si>
    <t>調達する原材料について、認証品（森林認証、漁業認証など）の活用を指向している</t>
  </si>
  <si>
    <t xml:space="preserve">行政、地域住民、取引先などへ環境経営レポートを配布している </t>
  </si>
  <si>
    <t>外部からの情報提供、公表の依頼に対する窓口を置いている</t>
  </si>
  <si>
    <t>意見聴取を定期的に行い、環境への取組の際に考慮している</t>
  </si>
  <si>
    <t>環境に関する基金・団体の設置、既存の基金・団体を支援している（人材派遣、資金面での援助、従業員の給与の端数を集めた寄付、広報活動への協力など）</t>
  </si>
  <si>
    <t>地域のボランティア活動などに積極的に参加し、協力や支援を行っている</t>
  </si>
  <si>
    <t>環境に関する研究や活動を行っているサークルなどに対する支援、又は協働を行っている</t>
  </si>
  <si>
    <t>大学に環境関係の寄附講座を開くなど、 研究機関への支援を行っている</t>
  </si>
  <si>
    <t>環境負荷の少ない建築材の使用、建築材の使用合理化など（合板型枠などの木材の使用合理化、高炉セメント、エコセメント、再生素材の積極的使用など）を依頼している</t>
  </si>
  <si>
    <t>周辺の自然環境（動植物など）への影響を最小限に抑える、又は修復するなど環境に配慮した施工計画の提案を依頼している</t>
  </si>
  <si>
    <t>建築物の老朽化や運用の診断を行い、 改善や環境保全設備の見直しを行っている</t>
  </si>
  <si>
    <t>排水設備のメンテナンス、 吹き付けアスベストの管理（特に解体時の事前除去）などを行っている</t>
  </si>
  <si>
    <t>○</t>
    <phoneticPr fontId="4"/>
  </si>
  <si>
    <t>追加する取組がある場合には、それぞれの項目の下の空欄に取組の内容を記入してください。</t>
    <rPh sb="0" eb="2">
      <t>ツイカ</t>
    </rPh>
    <rPh sb="4" eb="6">
      <t>トリクミ</t>
    </rPh>
    <rPh sb="9" eb="11">
      <t>バアイ</t>
    </rPh>
    <rPh sb="19" eb="21">
      <t>コウモク</t>
    </rPh>
    <rPh sb="22" eb="23">
      <t>シタ</t>
    </rPh>
    <rPh sb="24" eb="26">
      <t>クウラン</t>
    </rPh>
    <rPh sb="27" eb="29">
      <t>トリクミ</t>
    </rPh>
    <rPh sb="30" eb="32">
      <t>ナイヨウ</t>
    </rPh>
    <rPh sb="33" eb="35">
      <t>キニュウ</t>
    </rPh>
    <phoneticPr fontId="4"/>
  </si>
  <si>
    <t>評価点及び結果の点数は、自動で入力されます。</t>
    <rPh sb="0" eb="3">
      <t>ヒョウカテン</t>
    </rPh>
    <rPh sb="3" eb="4">
      <t>オヨ</t>
    </rPh>
    <rPh sb="5" eb="7">
      <t>ケッカ</t>
    </rPh>
    <rPh sb="8" eb="10">
      <t>テンスウ</t>
    </rPh>
    <rPh sb="12" eb="14">
      <t>ジドウ</t>
    </rPh>
    <rPh sb="15" eb="17">
      <t>ニュウリョク</t>
    </rPh>
    <phoneticPr fontId="4"/>
  </si>
  <si>
    <t>関連する取組についてのみ、左の「チェック」の欄に「1」を入力してください。</t>
    <rPh sb="0" eb="2">
      <t>カンレン</t>
    </rPh>
    <rPh sb="4" eb="6">
      <t>トリクミ</t>
    </rPh>
    <rPh sb="13" eb="14">
      <t>ヒダリ</t>
    </rPh>
    <rPh sb="22" eb="23">
      <t>ラン</t>
    </rPh>
    <rPh sb="28" eb="30">
      <t>ニュウリョク</t>
    </rPh>
    <phoneticPr fontId="4"/>
  </si>
  <si>
    <t>「重要度」の欄に、環境経営に著しい効果があると考えられる項目には「3」を、かなり効果がある項目には「2」を、多少効果がある項目には「1」を入力してください。</t>
    <rPh sb="1" eb="4">
      <t>ジュウヨウド</t>
    </rPh>
    <rPh sb="6" eb="7">
      <t>ラン</t>
    </rPh>
    <rPh sb="9" eb="11">
      <t>カンキョウ</t>
    </rPh>
    <rPh sb="11" eb="13">
      <t>ケイエイ</t>
    </rPh>
    <rPh sb="14" eb="15">
      <t>イチジル</t>
    </rPh>
    <rPh sb="17" eb="19">
      <t>コウカ</t>
    </rPh>
    <rPh sb="23" eb="24">
      <t>カンガ</t>
    </rPh>
    <rPh sb="28" eb="30">
      <t>コウモク</t>
    </rPh>
    <rPh sb="40" eb="42">
      <t>コウカ</t>
    </rPh>
    <rPh sb="45" eb="47">
      <t>コウモク</t>
    </rPh>
    <rPh sb="54" eb="56">
      <t>タショウ</t>
    </rPh>
    <rPh sb="56" eb="58">
      <t>コウカ</t>
    </rPh>
    <rPh sb="61" eb="63">
      <t>コウモク</t>
    </rPh>
    <rPh sb="69" eb="71">
      <t>ニュウリョク</t>
    </rPh>
    <phoneticPr fontId="4"/>
  </si>
  <si>
    <t>「取組」の欄に、既に取り組んでいる活動には「2」を、さらに取組が必要は活動には「1」を、取り組んでいない活動には「0」を入力してください。</t>
    <rPh sb="1" eb="3">
      <t>トリクミ</t>
    </rPh>
    <rPh sb="5" eb="6">
      <t>ラン</t>
    </rPh>
    <rPh sb="8" eb="9">
      <t>スデ</t>
    </rPh>
    <rPh sb="10" eb="11">
      <t>ト</t>
    </rPh>
    <rPh sb="12" eb="13">
      <t>ク</t>
    </rPh>
    <rPh sb="17" eb="19">
      <t>カツドウ</t>
    </rPh>
    <rPh sb="29" eb="31">
      <t>トリクミ</t>
    </rPh>
    <rPh sb="32" eb="34">
      <t>ヒツヨウ</t>
    </rPh>
    <rPh sb="35" eb="37">
      <t>カツドウ</t>
    </rPh>
    <rPh sb="44" eb="45">
      <t>ト</t>
    </rPh>
    <rPh sb="46" eb="47">
      <t>ク</t>
    </rPh>
    <rPh sb="52" eb="54">
      <t>カツドウ</t>
    </rPh>
    <rPh sb="60" eb="62">
      <t>ニュウリョク</t>
    </rPh>
    <phoneticPr fontId="4"/>
  </si>
  <si>
    <t>取組段階の目安
導入
発展
継続的発展</t>
    <rPh sb="0" eb="1">
      <t>ト</t>
    </rPh>
    <rPh sb="1" eb="2">
      <t>ク</t>
    </rPh>
    <rPh sb="2" eb="4">
      <t>ダンカイ</t>
    </rPh>
    <rPh sb="5" eb="7">
      <t>メヤス</t>
    </rPh>
    <rPh sb="8" eb="10">
      <t>ドウニュウ</t>
    </rPh>
    <rPh sb="11" eb="13">
      <t>ハッテン</t>
    </rPh>
    <rPh sb="14" eb="17">
      <t>ケイゾクテキ</t>
    </rPh>
    <rPh sb="17" eb="19">
      <t>ハッテン</t>
    </rPh>
    <phoneticPr fontId="4"/>
  </si>
  <si>
    <t>導入</t>
    <rPh sb="0" eb="2">
      <t>ドウニュウ</t>
    </rPh>
    <phoneticPr fontId="4"/>
  </si>
  <si>
    <t>発展</t>
    <rPh sb="0" eb="2">
      <t>ハッテン</t>
    </rPh>
    <phoneticPr fontId="4"/>
  </si>
  <si>
    <t>継続的発展</t>
    <rPh sb="0" eb="5">
      <t>ケイゾクテキハッテン</t>
    </rPh>
    <phoneticPr fontId="4"/>
  </si>
  <si>
    <t>組織の環境への取組状況について、本チェック表（Excelファイル）を基に把握してください。</t>
    <rPh sb="0" eb="2">
      <t>ソシキ</t>
    </rPh>
    <rPh sb="3" eb="5">
      <t>カンキョウ</t>
    </rPh>
    <rPh sb="7" eb="9">
      <t>トリクミ</t>
    </rPh>
    <rPh sb="9" eb="11">
      <t>ジョウキョウ</t>
    </rPh>
    <rPh sb="16" eb="17">
      <t>ホン</t>
    </rPh>
    <rPh sb="21" eb="22">
      <t>ヒョウ</t>
    </rPh>
    <rPh sb="34" eb="35">
      <t>モト</t>
    </rPh>
    <rPh sb="36" eb="38">
      <t>ハアク</t>
    </rPh>
    <phoneticPr fontId="4"/>
  </si>
  <si>
    <t>照明器具の位置を下げるなど照度UPに取り組んでいる</t>
    <phoneticPr fontId="4"/>
  </si>
  <si>
    <t>危険物に該当しない消毒剤を使用している</t>
    <rPh sb="0" eb="3">
      <t>キケンブツ</t>
    </rPh>
    <rPh sb="4" eb="6">
      <t>ガイトウ</t>
    </rPh>
    <rPh sb="9" eb="12">
      <t>ショウドクザイ</t>
    </rPh>
    <rPh sb="13" eb="15">
      <t>シヨウ</t>
    </rPh>
    <phoneticPr fontId="4"/>
  </si>
  <si>
    <t>化学物質について、その種類、使用量、保管量、使用方法、使用場所、保管場所などを経時的に把握し、記録･管理している</t>
    <phoneticPr fontId="4"/>
  </si>
  <si>
    <t>都市ガスなどの環境負荷の少ない燃料を優先的に購入、使用している</t>
    <phoneticPr fontId="4"/>
  </si>
  <si>
    <t>蓄電池やヒートポンプ蓄熱や水素などの蓄エネを行っている</t>
    <rPh sb="0" eb="3">
      <t>チクデンチ</t>
    </rPh>
    <rPh sb="10" eb="12">
      <t>チクネツ</t>
    </rPh>
    <rPh sb="13" eb="15">
      <t>スイソ</t>
    </rPh>
    <rPh sb="18" eb="19">
      <t>チク</t>
    </rPh>
    <rPh sb="22" eb="23">
      <t>オコナ</t>
    </rPh>
    <phoneticPr fontId="4"/>
  </si>
  <si>
    <t>廃棄物処理方法の変更をしたり、分別廃棄の徹底を行い、廃棄物を資源化できるようにしている</t>
    <rPh sb="0" eb="3">
      <t>ハイキブツ</t>
    </rPh>
    <rPh sb="3" eb="5">
      <t>ショリ</t>
    </rPh>
    <rPh sb="5" eb="7">
      <t>ホウホウ</t>
    </rPh>
    <rPh sb="8" eb="10">
      <t>ヘンコウ</t>
    </rPh>
    <rPh sb="15" eb="17">
      <t>ブンベツ</t>
    </rPh>
    <rPh sb="17" eb="19">
      <t>ハイキ</t>
    </rPh>
    <rPh sb="20" eb="22">
      <t>テッテイ</t>
    </rPh>
    <rPh sb="23" eb="24">
      <t>オコナ</t>
    </rPh>
    <rPh sb="26" eb="29">
      <t>ハイキブツ</t>
    </rPh>
    <rPh sb="30" eb="33">
      <t>シゲンカ</t>
    </rPh>
    <phoneticPr fontId="4"/>
  </si>
  <si>
    <t>メタン発生防止のため、生ごみなどの分別・リサイクルや適正な焼却処分を極力行うことにより、有機物の埋立て処分を抑制している</t>
    <phoneticPr fontId="4"/>
  </si>
  <si>
    <t>排水への有害物質や有機汚濁物質の混入をできるだけ少なくしている</t>
    <rPh sb="0" eb="2">
      <t>ハイスイ</t>
    </rPh>
    <rPh sb="4" eb="8">
      <t>ユウガイブッシツ</t>
    </rPh>
    <rPh sb="9" eb="11">
      <t>ユウキ</t>
    </rPh>
    <rPh sb="11" eb="13">
      <t>オダク</t>
    </rPh>
    <rPh sb="13" eb="15">
      <t>ブッシツ</t>
    </rPh>
    <rPh sb="16" eb="18">
      <t>コンニュウ</t>
    </rPh>
    <rPh sb="24" eb="25">
      <t>スク</t>
    </rPh>
    <phoneticPr fontId="4"/>
  </si>
  <si>
    <t>再生資源の積極的利用に取り組んでいる</t>
    <rPh sb="0" eb="2">
      <t>サイセイ</t>
    </rPh>
    <rPh sb="2" eb="4">
      <t>シゲン</t>
    </rPh>
    <rPh sb="5" eb="8">
      <t>セッキョクテキ</t>
    </rPh>
    <rPh sb="8" eb="10">
      <t>リヨウ</t>
    </rPh>
    <rPh sb="11" eb="12">
      <t>ト</t>
    </rPh>
    <rPh sb="13" eb="14">
      <t>ク</t>
    </rPh>
    <phoneticPr fontId="4"/>
  </si>
  <si>
    <t>敷地内、壁面、屋上などの緑化を行っている（大気浄化、都市気象の緩和にも資する）</t>
    <phoneticPr fontId="4"/>
  </si>
  <si>
    <t>人権デューディリジェンスに取組み、情報開示を実施している</t>
    <rPh sb="0" eb="2">
      <t>ジンケン</t>
    </rPh>
    <rPh sb="13" eb="15">
      <t>トリクミ</t>
    </rPh>
    <rPh sb="17" eb="19">
      <t>ジョウホウ</t>
    </rPh>
    <rPh sb="19" eb="21">
      <t>カイジ</t>
    </rPh>
    <rPh sb="22" eb="24">
      <t>ジッシ</t>
    </rPh>
    <phoneticPr fontId="5"/>
  </si>
  <si>
    <t>従業員、顧客、地域社会などの利害関係者を含む人権方針の策定を行っている</t>
    <rPh sb="4" eb="6">
      <t>コキャク</t>
    </rPh>
    <rPh sb="7" eb="9">
      <t>チイキ</t>
    </rPh>
    <rPh sb="9" eb="11">
      <t>シャカイ</t>
    </rPh>
    <rPh sb="14" eb="19">
      <t>リガイカンケイシャ</t>
    </rPh>
    <rPh sb="20" eb="21">
      <t>フク</t>
    </rPh>
    <rPh sb="22" eb="24">
      <t>ジンケン</t>
    </rPh>
    <rPh sb="24" eb="26">
      <t>ホウシン</t>
    </rPh>
    <rPh sb="27" eb="29">
      <t>サクテイ</t>
    </rPh>
    <rPh sb="30" eb="31">
      <t>オコナ</t>
    </rPh>
    <phoneticPr fontId="5"/>
  </si>
  <si>
    <t>同業他社などによる循環型社会形成のための取組などの情報収集を行い、自社内で共有、取組内容の改良に活かしている</t>
    <rPh sb="0" eb="4">
      <t>ドウギョウタシャ</t>
    </rPh>
    <rPh sb="9" eb="12">
      <t>ジュンカンガタ</t>
    </rPh>
    <rPh sb="12" eb="14">
      <t>シャカイ</t>
    </rPh>
    <rPh sb="14" eb="16">
      <t>ケイセイ</t>
    </rPh>
    <rPh sb="20" eb="22">
      <t>トリクミ</t>
    </rPh>
    <rPh sb="25" eb="29">
      <t>ジョウホウシュウシュウ</t>
    </rPh>
    <rPh sb="30" eb="31">
      <t>オコナ</t>
    </rPh>
    <rPh sb="33" eb="35">
      <t>ジシャ</t>
    </rPh>
    <rPh sb="35" eb="36">
      <t>ナイ</t>
    </rPh>
    <rPh sb="37" eb="39">
      <t>キョウユウ</t>
    </rPh>
    <rPh sb="40" eb="42">
      <t>トリクミ</t>
    </rPh>
    <rPh sb="42" eb="44">
      <t>ナイヨウ</t>
    </rPh>
    <rPh sb="45" eb="47">
      <t>カイリョウ</t>
    </rPh>
    <rPh sb="48" eb="49">
      <t>イ</t>
    </rPh>
    <phoneticPr fontId="5"/>
  </si>
  <si>
    <t>SDGｓの目標やターゲットを意識して、中長期の経営計画を策定している</t>
    <rPh sb="5" eb="7">
      <t>モクヒョウ</t>
    </rPh>
    <rPh sb="14" eb="16">
      <t>イシキ</t>
    </rPh>
    <rPh sb="19" eb="22">
      <t>チュウチョウキ</t>
    </rPh>
    <rPh sb="23" eb="25">
      <t>ケイエイ</t>
    </rPh>
    <rPh sb="25" eb="27">
      <t>ケイカク</t>
    </rPh>
    <rPh sb="28" eb="30">
      <t>サクテイ</t>
    </rPh>
    <phoneticPr fontId="5"/>
  </si>
  <si>
    <t>エレベーターの使用を控え、階段を使用している</t>
    <phoneticPr fontId="4"/>
  </si>
  <si>
    <t>人感センサー、照度センサー等による管理を行っている</t>
    <rPh sb="7" eb="9">
      <t>ショウド</t>
    </rPh>
    <rPh sb="13" eb="14">
      <t>トウ</t>
    </rPh>
    <rPh sb="17" eb="19">
      <t>カンリ</t>
    </rPh>
    <rPh sb="20" eb="21">
      <t>オコナ</t>
    </rPh>
    <phoneticPr fontId="4"/>
  </si>
  <si>
    <t>帳票など紙類の削減について見直しを行っている</t>
    <rPh sb="4" eb="6">
      <t>カミルイ</t>
    </rPh>
    <rPh sb="7" eb="9">
      <t>サクゲン</t>
    </rPh>
    <rPh sb="13" eb="15">
      <t>ミナオ</t>
    </rPh>
    <rPh sb="17" eb="18">
      <t>オコナ</t>
    </rPh>
    <phoneticPr fontId="4"/>
  </si>
  <si>
    <t>水質汚濁に関連する法令による基準より厳しい自主管理基準を設定し、その達成に努めている</t>
    <rPh sb="5" eb="7">
      <t>カンレン</t>
    </rPh>
    <phoneticPr fontId="4"/>
  </si>
  <si>
    <t>１）省エネルギー（アウトプットである温室効果ガスの排出抑制にも効果がある取組）</t>
    <phoneticPr fontId="4"/>
  </si>
  <si>
    <t>具体的な取組内容</t>
    <rPh sb="0" eb="3">
      <t>グタイテキ</t>
    </rPh>
    <rPh sb="4" eb="6">
      <t>トリク</t>
    </rPh>
    <rPh sb="6" eb="8">
      <t>ナイヨウ</t>
    </rPh>
    <phoneticPr fontId="4"/>
  </si>
  <si>
    <t>ロッカー室や倉庫、使用頻度が低いトイレなど、照明は普段は消灯し、使用時のみ点灯している</t>
    <phoneticPr fontId="4"/>
  </si>
  <si>
    <t>空調機のフィルターの定期的な清掃・交換など、適正に管理している</t>
    <phoneticPr fontId="4"/>
  </si>
  <si>
    <t>マイクロ水力（発電規模100kW程度以下の水力発電）を導入している</t>
    <phoneticPr fontId="4"/>
  </si>
  <si>
    <t>廃棄物の分別を徹底をし、可能な場合は売却している</t>
    <rPh sb="2" eb="3">
      <t>ブツ</t>
    </rPh>
    <rPh sb="4" eb="6">
      <t>ブンベツ</t>
    </rPh>
    <rPh sb="12" eb="14">
      <t>カノウ</t>
    </rPh>
    <rPh sb="15" eb="17">
      <t>バアイ</t>
    </rPh>
    <rPh sb="18" eb="20">
      <t>バイキャク</t>
    </rPh>
    <phoneticPr fontId="4"/>
  </si>
  <si>
    <t>別表　環境への取組の自己チェック表【大学等高等教育機関向け】Ⅰ．環境関連の教育及び研究に関する取組</t>
    <rPh sb="0" eb="2">
      <t>ベッピョウ</t>
    </rPh>
    <rPh sb="3" eb="5">
      <t>カンキョウ</t>
    </rPh>
    <rPh sb="7" eb="9">
      <t>トリクミ</t>
    </rPh>
    <rPh sb="10" eb="12">
      <t>ジコ</t>
    </rPh>
    <rPh sb="16" eb="17">
      <t>ヒョウ</t>
    </rPh>
    <rPh sb="18" eb="21">
      <t>ダイガクトウ</t>
    </rPh>
    <rPh sb="21" eb="23">
      <t>コウトウ</t>
    </rPh>
    <rPh sb="23" eb="25">
      <t>キョウイク</t>
    </rPh>
    <rPh sb="25" eb="27">
      <t>キカン</t>
    </rPh>
    <rPh sb="32" eb="34">
      <t>カンキョウ</t>
    </rPh>
    <rPh sb="34" eb="36">
      <t>カンレン</t>
    </rPh>
    <rPh sb="37" eb="39">
      <t>キョウイク</t>
    </rPh>
    <rPh sb="39" eb="40">
      <t>オヨ</t>
    </rPh>
    <rPh sb="41" eb="43">
      <t>ケンキュウ</t>
    </rPh>
    <rPh sb="44" eb="45">
      <t>カン</t>
    </rPh>
    <rPh sb="47" eb="49">
      <t>トリクミ</t>
    </rPh>
    <phoneticPr fontId="4"/>
  </si>
  <si>
    <t>別表　環境への取組の自己チェック表【大学等高等教育機関向け】Ⅱ．その他の環境への取組</t>
    <rPh sb="0" eb="2">
      <t>ベッピョウ</t>
    </rPh>
    <rPh sb="3" eb="5">
      <t>カンキョウ</t>
    </rPh>
    <rPh sb="7" eb="9">
      <t>トリクミ</t>
    </rPh>
    <rPh sb="10" eb="12">
      <t>ジコ</t>
    </rPh>
    <rPh sb="16" eb="17">
      <t>ヒョウ</t>
    </rPh>
    <rPh sb="34" eb="35">
      <t>タ</t>
    </rPh>
    <rPh sb="36" eb="38">
      <t>カンキョウ</t>
    </rPh>
    <rPh sb="40" eb="42">
      <t>トリクミ</t>
    </rPh>
    <phoneticPr fontId="4"/>
  </si>
  <si>
    <t>１．環境関連の教育及び研究に関する取組</t>
    <rPh sb="2" eb="4">
      <t>カンキョウ</t>
    </rPh>
    <rPh sb="4" eb="6">
      <t>カンレン</t>
    </rPh>
    <rPh sb="7" eb="9">
      <t>キョウイク</t>
    </rPh>
    <rPh sb="9" eb="10">
      <t>オヨ</t>
    </rPh>
    <rPh sb="11" eb="13">
      <t>ケンキュウ</t>
    </rPh>
    <rPh sb="14" eb="15">
      <t>カン</t>
    </rPh>
    <rPh sb="17" eb="19">
      <t>トリクミ</t>
    </rPh>
    <phoneticPr fontId="4"/>
  </si>
  <si>
    <t>１）環境に関する教育の充実</t>
    <rPh sb="2" eb="4">
      <t>カンキョウ</t>
    </rPh>
    <rPh sb="5" eb="6">
      <t>カン</t>
    </rPh>
    <rPh sb="8" eb="10">
      <t>キョウイク</t>
    </rPh>
    <rPh sb="11" eb="13">
      <t>ジュウジツ</t>
    </rPh>
    <phoneticPr fontId="4"/>
  </si>
  <si>
    <t>２）環境に関する研究の推進</t>
    <rPh sb="2" eb="4">
      <t>カンキョウ</t>
    </rPh>
    <rPh sb="5" eb="6">
      <t>カン</t>
    </rPh>
    <rPh sb="8" eb="10">
      <t>ケンキュウ</t>
    </rPh>
    <rPh sb="11" eb="13">
      <t>スイシン</t>
    </rPh>
    <phoneticPr fontId="4"/>
  </si>
  <si>
    <t>３）学生の自主的な活動に対する支援</t>
    <rPh sb="2" eb="4">
      <t>ガクセイ</t>
    </rPh>
    <rPh sb="5" eb="8">
      <t>ジシュテキ</t>
    </rPh>
    <rPh sb="9" eb="11">
      <t>カツドウ</t>
    </rPh>
    <rPh sb="12" eb="13">
      <t>タイ</t>
    </rPh>
    <rPh sb="15" eb="17">
      <t>シエン</t>
    </rPh>
    <phoneticPr fontId="4"/>
  </si>
  <si>
    <t>・環境に関する授業、コース等の設置等、教育カリキュラムへ環境に関するテーマを組み入れている</t>
  </si>
  <si>
    <t>・図書館等で環境に関する図書を購入している</t>
  </si>
  <si>
    <t>・環境関連の教育に関するコンソーシアム等に参画している</t>
  </si>
  <si>
    <t>・環境関連の教育に関する情報収集や調査・研究を専門とする部署を設置している</t>
  </si>
  <si>
    <t>・環境に関する市民向けセミナー、学会、シンポジウム、講座等を開催している</t>
  </si>
  <si>
    <t>・環境に関する書籍、研究報告書、定期刊行物を発行している</t>
  </si>
  <si>
    <t>・環境に貢献する研究を推進している教員に対して助成を行っている</t>
  </si>
  <si>
    <t>・産官学連携による共同研究等のための相談窓口を持っている</t>
  </si>
  <si>
    <t>・教職員の環境に関する国際的活動団体への参加又は国際会議出席のための資金面での支援等を行っている</t>
  </si>
  <si>
    <t>・大学発の環境ベンチャーを推進している</t>
  </si>
  <si>
    <t>・教員及び大学が取得した特許を利用した環境ビジネスを推進している</t>
  </si>
  <si>
    <t>・環境保全活動に資するクラブ、同好会等への支援を行っている</t>
  </si>
  <si>
    <t>・学園祭等の開催にあたって、環境配慮のための活動への支援を行っている</t>
  </si>
  <si>
    <t>・エコアクション２１に関する取組への参画機会を提供している</t>
  </si>
  <si>
    <t>車両の運転におけるムダな燃料使用をさけるため、ドライブレコーダーなどを導入し、車両の運転における燃料効率の改善を図っている</t>
    <phoneticPr fontId="4"/>
  </si>
  <si>
    <t>年に数回程度油水分離槽の清掃を定期的に行い、油の流出防止に努めている</t>
    <phoneticPr fontId="4"/>
  </si>
  <si>
    <t>２）環境に配慮したキャンパスライフの構築</t>
    <rPh sb="2" eb="4">
      <t>カンキョウ</t>
    </rPh>
    <rPh sb="5" eb="7">
      <t>ハイリョ</t>
    </rPh>
    <rPh sb="18" eb="20">
      <t>コウチク</t>
    </rPh>
    <phoneticPr fontId="4"/>
  </si>
  <si>
    <t>環境に関する書籍、研究報告書、定期刊行物を発行している（再掲）</t>
    <rPh sb="28" eb="30">
      <t>サイケイ</t>
    </rPh>
    <phoneticPr fontId="4"/>
  </si>
  <si>
    <t>研究・開発した技術等を環境関連展示会等へ出展している</t>
    <rPh sb="0" eb="2">
      <t>ケンキュウ</t>
    </rPh>
    <rPh sb="3" eb="5">
      <t>カイハツ</t>
    </rPh>
    <rPh sb="7" eb="9">
      <t>ギジュツ</t>
    </rPh>
    <rPh sb="9" eb="10">
      <t>トウ</t>
    </rPh>
    <rPh sb="11" eb="13">
      <t>カンキョウ</t>
    </rPh>
    <rPh sb="13" eb="15">
      <t>カンレン</t>
    </rPh>
    <rPh sb="15" eb="18">
      <t>テンジカイ</t>
    </rPh>
    <rPh sb="18" eb="19">
      <t>トウ</t>
    </rPh>
    <rPh sb="20" eb="22">
      <t>シュッテン</t>
    </rPh>
    <phoneticPr fontId="4"/>
  </si>
  <si>
    <t>見学、視察の機会を提供している</t>
    <rPh sb="0" eb="2">
      <t>ケンガク</t>
    </rPh>
    <rPh sb="3" eb="5">
      <t>シサツ</t>
    </rPh>
    <rPh sb="6" eb="8">
      <t>キカイ</t>
    </rPh>
    <rPh sb="9" eb="11">
      <t>テイキョウ</t>
    </rPh>
    <phoneticPr fontId="4"/>
  </si>
  <si>
    <t>５）グリーン購入</t>
    <rPh sb="6" eb="8">
      <t>コウニュウ</t>
    </rPh>
    <phoneticPr fontId="4"/>
  </si>
  <si>
    <t>３）環境コミュニケーション及び社会貢献</t>
    <phoneticPr fontId="4"/>
  </si>
  <si>
    <t>４）施主・事業主における建築物の増改築、解体などに当たっての環境配慮</t>
    <rPh sb="25" eb="26">
      <t>ア</t>
    </rPh>
    <phoneticPr fontId="4"/>
  </si>
  <si>
    <t>教室、事務室などの照明は、昼休み、残業時など、不必要な時は消灯している</t>
    <rPh sb="0" eb="2">
      <t>キョウシツ</t>
    </rPh>
    <phoneticPr fontId="4"/>
  </si>
  <si>
    <t>校用車の洗車を必要最小限に留め、洗車する場合は節水を励行している</t>
    <rPh sb="0" eb="2">
      <t>コウヨウ</t>
    </rPh>
    <rPh sb="2" eb="3">
      <t>クルマ</t>
    </rPh>
    <phoneticPr fontId="4"/>
  </si>
  <si>
    <t>校用車について、ハイブリッド車や低燃費車、低排出ガス認定車、電気自動車、天然ガス自動車などの低公害車への切替えに取り組んでいる（再掲）</t>
    <rPh sb="0" eb="3">
      <t>コウヨウシャ</t>
    </rPh>
    <rPh sb="64" eb="66">
      <t>サイケイ</t>
    </rPh>
    <phoneticPr fontId="4"/>
  </si>
  <si>
    <t>校用車について、ハイブリッド車や低燃費車、低排出ガス認定車、電気自動車、天然ガス自動車などの低公害車への切替えに取り組んでいる</t>
    <rPh sb="0" eb="3">
      <t>コウヨウシャ</t>
    </rPh>
    <rPh sb="14" eb="15">
      <t>シャ</t>
    </rPh>
    <rPh sb="16" eb="19">
      <t>テイネンピ</t>
    </rPh>
    <rPh sb="19" eb="20">
      <t>シャ</t>
    </rPh>
    <rPh sb="21" eb="24">
      <t>テイハイシュツ</t>
    </rPh>
    <rPh sb="26" eb="29">
      <t>ニンテイシャ</t>
    </rPh>
    <rPh sb="30" eb="32">
      <t>デンキ</t>
    </rPh>
    <rPh sb="32" eb="35">
      <t>ジドウシャ</t>
    </rPh>
    <rPh sb="36" eb="38">
      <t>テンネン</t>
    </rPh>
    <rPh sb="40" eb="43">
      <t>ジドウシャ</t>
    </rPh>
    <rPh sb="46" eb="49">
      <t>テイコウガイ</t>
    </rPh>
    <rPh sb="49" eb="50">
      <t>シャ</t>
    </rPh>
    <rPh sb="52" eb="53">
      <t>キ</t>
    </rPh>
    <rPh sb="53" eb="54">
      <t>カ</t>
    </rPh>
    <rPh sb="56" eb="57">
      <t>ト</t>
    </rPh>
    <rPh sb="58" eb="59">
      <t>ク</t>
    </rPh>
    <phoneticPr fontId="4"/>
  </si>
  <si>
    <t>教職員、学生などにマイバッグ運動を呼びかけている</t>
    <rPh sb="0" eb="3">
      <t>キョウショクイン</t>
    </rPh>
    <rPh sb="4" eb="6">
      <t>ガクセイ</t>
    </rPh>
    <phoneticPr fontId="4"/>
  </si>
  <si>
    <t>教育・研究活動が生物多様性に与える影響を公表している</t>
    <rPh sb="0" eb="2">
      <t>キョウイク</t>
    </rPh>
    <rPh sb="3" eb="5">
      <t>ケンキュウ</t>
    </rPh>
    <phoneticPr fontId="4"/>
  </si>
  <si>
    <t>キャンパス周辺の環境や生き物の保全活動（生息地の整備など）を通じ、教育・研究活動を行う地域環境への配慮を行っている</t>
    <rPh sb="33" eb="35">
      <t>キョウイク</t>
    </rPh>
    <rPh sb="36" eb="38">
      <t>ケンキュウ</t>
    </rPh>
    <phoneticPr fontId="4"/>
  </si>
  <si>
    <t>ウェブサイト上で環境に関する情報を提供する等、地域住民などに対して情報提供や啓発活動を行っている</t>
    <rPh sb="21" eb="22">
      <t>トウ</t>
    </rPh>
    <rPh sb="23" eb="25">
      <t>チイキ</t>
    </rPh>
    <rPh sb="25" eb="27">
      <t>ジュウミン</t>
    </rPh>
    <rPh sb="30" eb="31">
      <t>タイ</t>
    </rPh>
    <rPh sb="33" eb="35">
      <t>ジョウホウ</t>
    </rPh>
    <rPh sb="35" eb="37">
      <t>テイキョウ</t>
    </rPh>
    <rPh sb="38" eb="40">
      <t>ケイハツ</t>
    </rPh>
    <rPh sb="40" eb="42">
      <t>カツドウ</t>
    </rPh>
    <rPh sb="43" eb="44">
      <t>オコナ</t>
    </rPh>
    <phoneticPr fontId="4"/>
  </si>
  <si>
    <t>教育・研究活動に伴う重要な環境負荷、環境に関する主要な目標、環境担当者の連絡先などを公表している</t>
    <rPh sb="0" eb="2">
      <t>キョウイク</t>
    </rPh>
    <rPh sb="3" eb="5">
      <t>ケンキュウ</t>
    </rPh>
    <phoneticPr fontId="4"/>
  </si>
  <si>
    <t>３．その他</t>
    <rPh sb="4" eb="5">
      <t>タ</t>
    </rPh>
    <phoneticPr fontId="4"/>
  </si>
  <si>
    <t>学内LAN、データベースなどの利用による文書の電子化に取り組んでいる</t>
    <rPh sb="0" eb="2">
      <t>ガクナイ</t>
    </rPh>
    <phoneticPr fontId="4"/>
  </si>
  <si>
    <t>キャンパス内の清掃活動を行っている</t>
    <phoneticPr fontId="4"/>
  </si>
  <si>
    <t>キャンパス内の駐輪指導を行っている</t>
    <phoneticPr fontId="4"/>
  </si>
  <si>
    <t>キャンパス内の放置自転車、バイクの撤去を実施している</t>
    <phoneticPr fontId="4"/>
  </si>
  <si>
    <t>分煙環境の整備を行っている</t>
    <phoneticPr fontId="4"/>
  </si>
  <si>
    <t>環境に関する市民向けセミナー、学会、シンポジウム、講座等を開催している（再掲）</t>
    <phoneticPr fontId="4"/>
  </si>
  <si>
    <t>地域住民等に対して、情報提供や啓発活動を行っている</t>
    <phoneticPr fontId="4"/>
  </si>
  <si>
    <t>自治体等への環境に関する委員会の委員を兼任している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</si>
</sst>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name val="ＭＳ Ｐゴシック"/>
      <family val="3"/>
      <charset val="128"/>
    </font>
    <font>
      <sz val="11"/>
      <name val="ＭＳ Ｐゴシック"/>
      <family val="3"/>
      <charset val="128"/>
    </font>
    <font>
      <sz val="12"/>
      <name val="ＭＳ 明朝"/>
      <family val="1"/>
      <charset val="128"/>
    </font>
    <font>
      <b/>
      <sz val="12"/>
      <name val="ＭＳ 明朝"/>
      <family val="1"/>
      <charset val="128"/>
    </font>
    <font>
      <sz val="6"/>
      <name val="ＭＳ Ｐゴシック"/>
      <family val="3"/>
      <charset val="128"/>
    </font>
    <font>
      <sz val="8"/>
      <name val="ＭＳ Ｐゴシック"/>
      <family val="3"/>
      <charset val="128"/>
    </font>
    <font>
      <b/>
      <sz val="16"/>
      <name val="ＭＳ 明朝"/>
      <family val="1"/>
      <charset val="128"/>
    </font>
    <font>
      <sz val="10"/>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b/>
      <sz val="11"/>
      <name val="ＭＳ 明朝"/>
      <family val="1"/>
      <charset val="128"/>
    </font>
    <font>
      <sz val="10.5"/>
      <name val="ＭＳ 明朝"/>
      <family val="1"/>
      <charset val="128"/>
    </font>
    <font>
      <sz val="10.5"/>
      <name val="ＭＳ Ｐゴシック"/>
      <family val="3"/>
      <charset val="128"/>
    </font>
    <font>
      <b/>
      <sz val="14"/>
      <color theme="0"/>
      <name val="ＭＳ 明朝"/>
      <family val="1"/>
      <charset val="128"/>
    </font>
    <font>
      <b/>
      <sz val="11"/>
      <color theme="0"/>
      <name val="ＭＳ 明朝"/>
      <family val="1"/>
      <charset val="128"/>
    </font>
    <font>
      <sz val="11"/>
      <color theme="0"/>
      <name val="ＭＳ Ｐゴシック"/>
      <family val="3"/>
      <charset val="128"/>
    </font>
  </fonts>
  <fills count="5">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theme="0"/>
        <bgColor indexed="64"/>
      </patternFill>
    </fill>
  </fills>
  <borders count="15">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67">
    <xf numFmtId="0" fontId="0" fillId="0" borderId="0" xfId="0"/>
    <xf numFmtId="0" fontId="14" fillId="2" borderId="0" xfId="0" applyFont="1" applyFill="1" applyAlignment="1">
      <alignment horizontal="left" vertical="center"/>
    </xf>
    <xf numFmtId="0" fontId="15" fillId="3" borderId="8" xfId="0" applyFont="1" applyFill="1" applyBorder="1" applyAlignment="1">
      <alignment horizontal="center" vertical="center"/>
    </xf>
    <xf numFmtId="0" fontId="15" fillId="3" borderId="8" xfId="0" applyFont="1" applyFill="1" applyBorder="1" applyAlignment="1">
      <alignment horizontal="center" vertical="center" wrapText="1"/>
    </xf>
    <xf numFmtId="0" fontId="16" fillId="2" borderId="0" xfId="0" applyFont="1" applyFill="1" applyAlignment="1">
      <alignment vertical="center" wrapText="1"/>
    </xf>
    <xf numFmtId="0" fontId="6" fillId="4" borderId="0" xfId="0" applyFont="1" applyFill="1" applyAlignment="1">
      <alignment horizontal="left" vertical="center"/>
    </xf>
    <xf numFmtId="0" fontId="0" fillId="4" borderId="0" xfId="0" applyFill="1" applyAlignment="1">
      <alignment vertical="top" wrapText="1"/>
    </xf>
    <xf numFmtId="0" fontId="7" fillId="4" borderId="0" xfId="0" applyFont="1" applyFill="1" applyAlignment="1">
      <alignment vertical="center" wrapText="1"/>
    </xf>
    <xf numFmtId="0" fontId="7" fillId="4" borderId="0" xfId="0" applyFont="1" applyFill="1" applyAlignment="1">
      <alignment vertical="center"/>
    </xf>
    <xf numFmtId="0" fontId="1" fillId="4" borderId="0" xfId="0" applyFont="1" applyFill="1" applyAlignment="1"/>
    <xf numFmtId="0" fontId="0" fillId="4" borderId="0" xfId="0" applyFill="1" applyAlignment="1"/>
    <xf numFmtId="0" fontId="0" fillId="4" borderId="0" xfId="0" applyFill="1" applyAlignment="1">
      <alignment horizontal="right" vertical="top" wrapText="1"/>
    </xf>
    <xf numFmtId="0" fontId="0" fillId="4" borderId="0" xfId="0" applyFill="1" applyAlignment="1">
      <alignment horizontal="left" vertical="top" wrapText="1"/>
    </xf>
    <xf numFmtId="0" fontId="7" fillId="4" borderId="0" xfId="0" applyFont="1" applyFill="1" applyAlignment="1">
      <alignment horizontal="center" vertical="center" wrapText="1"/>
    </xf>
    <xf numFmtId="0" fontId="7" fillId="4" borderId="1" xfId="0" applyFont="1" applyFill="1" applyBorder="1" applyAlignment="1">
      <alignment vertical="center" wrapText="1"/>
    </xf>
    <xf numFmtId="0" fontId="7" fillId="4" borderId="2" xfId="0" applyFont="1" applyFill="1" applyBorder="1" applyAlignment="1">
      <alignment horizontal="center" vertical="center" wrapText="1"/>
    </xf>
    <xf numFmtId="0" fontId="7" fillId="4" borderId="12" xfId="0" applyFont="1" applyFill="1" applyBorder="1" applyAlignment="1">
      <alignment vertical="center" wrapText="1"/>
    </xf>
    <xf numFmtId="0" fontId="0" fillId="4" borderId="0" xfId="0" applyFill="1" applyAlignment="1">
      <alignment horizontal="left" vertical="center"/>
    </xf>
    <xf numFmtId="0" fontId="14" fillId="4" borderId="0" xfId="0" applyFont="1" applyFill="1" applyAlignment="1">
      <alignment horizontal="left" vertical="center"/>
    </xf>
    <xf numFmtId="0" fontId="16" fillId="4" borderId="0" xfId="0" applyFont="1" applyFill="1" applyAlignment="1">
      <alignment vertical="center" wrapText="1"/>
    </xf>
    <xf numFmtId="0" fontId="7" fillId="4" borderId="3" xfId="0" applyFont="1" applyFill="1" applyBorder="1" applyAlignment="1">
      <alignment vertical="center" wrapText="1"/>
    </xf>
    <xf numFmtId="0" fontId="7" fillId="4" borderId="4" xfId="0" applyFont="1" applyFill="1" applyBorder="1" applyAlignment="1">
      <alignment horizontal="center" vertical="center" wrapText="1"/>
    </xf>
    <xf numFmtId="0" fontId="7" fillId="4" borderId="9" xfId="0" applyFont="1" applyFill="1" applyBorder="1" applyAlignment="1">
      <alignment vertical="center" wrapText="1"/>
    </xf>
    <xf numFmtId="0" fontId="2" fillId="4" borderId="0" xfId="0" applyFont="1" applyFill="1" applyAlignment="1">
      <alignment horizontal="left" vertical="center"/>
    </xf>
    <xf numFmtId="0" fontId="0" fillId="4" borderId="0" xfId="0" applyFill="1" applyAlignment="1">
      <alignment vertical="center" wrapText="1"/>
    </xf>
    <xf numFmtId="0" fontId="3" fillId="4" borderId="0" xfId="0" applyFont="1" applyFill="1" applyAlignment="1">
      <alignment horizontal="left" vertical="center"/>
    </xf>
    <xf numFmtId="0" fontId="7" fillId="4" borderId="5" xfId="0" applyFont="1" applyFill="1" applyBorder="1" applyAlignment="1">
      <alignment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vertical="center" wrapText="1"/>
    </xf>
    <xf numFmtId="0" fontId="7" fillId="4" borderId="0" xfId="0" applyFont="1" applyFill="1" applyBorder="1" applyAlignment="1">
      <alignment vertical="center" wrapText="1"/>
    </xf>
    <xf numFmtId="0" fontId="11" fillId="4" borderId="0" xfId="0" applyFont="1" applyFill="1" applyAlignment="1">
      <alignment horizontal="center" vertical="center"/>
    </xf>
    <xf numFmtId="0" fontId="12" fillId="4" borderId="8" xfId="0" applyFont="1" applyFill="1" applyBorder="1" applyAlignment="1">
      <alignment horizontal="left" vertical="center"/>
    </xf>
    <xf numFmtId="0" fontId="12" fillId="4" borderId="7" xfId="0" applyFont="1" applyFill="1" applyBorder="1" applyAlignment="1">
      <alignment vertical="center" wrapText="1"/>
    </xf>
    <xf numFmtId="0" fontId="13" fillId="4" borderId="7" xfId="0" applyFont="1" applyFill="1" applyBorder="1" applyAlignment="1">
      <alignment vertical="center" wrapText="1"/>
    </xf>
    <xf numFmtId="0" fontId="13" fillId="4" borderId="7" xfId="0" applyFont="1" applyFill="1" applyBorder="1" applyAlignment="1">
      <alignment horizontal="right" vertical="center" wrapText="1"/>
    </xf>
    <xf numFmtId="0" fontId="13" fillId="4" borderId="0" xfId="0" applyFont="1" applyFill="1" applyAlignment="1">
      <alignment horizontal="right" vertical="center"/>
    </xf>
    <xf numFmtId="0" fontId="7" fillId="4" borderId="0" xfId="0" applyFont="1" applyFill="1" applyAlignment="1"/>
    <xf numFmtId="0" fontId="12" fillId="4" borderId="13" xfId="0" applyFont="1" applyFill="1" applyBorder="1" applyAlignment="1">
      <alignment horizontal="left" vertical="center"/>
    </xf>
    <xf numFmtId="0" fontId="12" fillId="4" borderId="14" xfId="0" applyFont="1" applyFill="1" applyBorder="1" applyAlignment="1">
      <alignment vertical="center" wrapText="1"/>
    </xf>
    <xf numFmtId="0" fontId="13" fillId="4" borderId="14" xfId="0" applyFont="1" applyFill="1" applyBorder="1" applyAlignment="1">
      <alignment vertical="center" wrapText="1"/>
    </xf>
    <xf numFmtId="0" fontId="10" fillId="4" borderId="0" xfId="0" applyFont="1" applyFill="1" applyAlignment="1">
      <alignment horizontal="left" vertical="center"/>
    </xf>
    <xf numFmtId="0" fontId="8" fillId="4" borderId="0" xfId="0" applyFont="1" applyFill="1" applyAlignment="1"/>
    <xf numFmtId="0" fontId="5" fillId="4" borderId="0" xfId="0" applyFont="1" applyFill="1" applyAlignment="1">
      <alignment horizontal="left" vertical="center"/>
    </xf>
    <xf numFmtId="0" fontId="7" fillId="4" borderId="7" xfId="0" applyFont="1" applyFill="1" applyBorder="1" applyAlignment="1">
      <alignment vertical="center"/>
    </xf>
    <xf numFmtId="0" fontId="10" fillId="4" borderId="0" xfId="0" applyFont="1" applyFill="1" applyAlignment="1">
      <alignment vertical="center" wrapText="1"/>
    </xf>
    <xf numFmtId="0" fontId="10" fillId="4" borderId="0" xfId="0" applyFont="1" applyFill="1" applyAlignment="1">
      <alignment vertical="center"/>
    </xf>
    <xf numFmtId="0" fontId="10" fillId="4" borderId="0" xfId="0" applyFont="1" applyFill="1" applyAlignment="1"/>
    <xf numFmtId="0" fontId="7" fillId="4" borderId="6" xfId="0" applyFont="1" applyFill="1" applyBorder="1" applyAlignment="1">
      <alignment vertical="center" wrapText="1"/>
    </xf>
    <xf numFmtId="0" fontId="7" fillId="4" borderId="0" xfId="0" applyFont="1" applyFill="1" applyBorder="1" applyAlignment="1">
      <alignment vertical="center"/>
    </xf>
    <xf numFmtId="0" fontId="7" fillId="4" borderId="0"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3" fillId="4" borderId="0" xfId="0" applyFont="1" applyFill="1" applyAlignment="1"/>
    <xf numFmtId="0" fontId="12" fillId="4" borderId="14" xfId="0" applyFont="1" applyFill="1" applyBorder="1" applyAlignment="1">
      <alignment horizontal="center" vertical="center" wrapText="1"/>
    </xf>
    <xf numFmtId="0" fontId="12" fillId="4" borderId="8" xfId="0" applyFont="1" applyFill="1" applyBorder="1" applyAlignment="1">
      <alignment vertical="center" wrapText="1"/>
    </xf>
    <xf numFmtId="0" fontId="13" fillId="4" borderId="8" xfId="0" applyFont="1" applyFill="1" applyBorder="1" applyAlignment="1">
      <alignment vertical="center" wrapText="1"/>
    </xf>
    <xf numFmtId="0" fontId="7" fillId="4" borderId="10" xfId="0" applyFont="1" applyFill="1" applyBorder="1" applyAlignment="1">
      <alignment vertical="center" wrapText="1"/>
    </xf>
    <xf numFmtId="0" fontId="7" fillId="4" borderId="10" xfId="0" applyFont="1" applyFill="1" applyBorder="1" applyAlignment="1">
      <alignment horizontal="right" vertical="center" wrapText="1"/>
    </xf>
    <xf numFmtId="0" fontId="7" fillId="4" borderId="0" xfId="0" applyFont="1" applyFill="1" applyBorder="1" applyAlignment="1">
      <alignment horizontal="right" vertical="center"/>
    </xf>
    <xf numFmtId="0" fontId="7" fillId="4" borderId="0" xfId="0" applyFont="1" applyFill="1" applyBorder="1" applyAlignment="1">
      <alignment horizontal="right" vertical="center" wrapText="1"/>
    </xf>
    <xf numFmtId="0" fontId="7" fillId="4" borderId="11" xfId="0" applyFont="1" applyFill="1" applyBorder="1" applyAlignment="1">
      <alignment vertical="center" wrapText="1"/>
    </xf>
    <xf numFmtId="0" fontId="7" fillId="4" borderId="10" xfId="0" applyFont="1" applyFill="1" applyBorder="1" applyAlignment="1">
      <alignment vertical="center"/>
    </xf>
    <xf numFmtId="0" fontId="7" fillId="4" borderId="0" xfId="0" applyFont="1" applyFill="1" applyAlignment="1">
      <alignment horizontal="right" vertical="center"/>
    </xf>
    <xf numFmtId="0" fontId="7" fillId="4" borderId="0" xfId="0" applyFont="1" applyFill="1" applyAlignment="1">
      <alignment horizontal="left" vertical="center"/>
    </xf>
    <xf numFmtId="0" fontId="7" fillId="4" borderId="11" xfId="0" applyFont="1" applyFill="1" applyBorder="1" applyAlignment="1">
      <alignment horizontal="center" vertical="center" wrapText="1"/>
    </xf>
    <xf numFmtId="0" fontId="7" fillId="4" borderId="11" xfId="0" applyFont="1" applyFill="1" applyBorder="1" applyAlignment="1">
      <alignment vertical="center"/>
    </xf>
    <xf numFmtId="0" fontId="8" fillId="4" borderId="0" xfId="0" applyFont="1" applyFill="1" applyBorder="1" applyAlignment="1"/>
    <xf numFmtId="0" fontId="9" fillId="4" borderId="0" xfId="0" applyFont="1" applyFill="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abSelected="1" workbookViewId="0"/>
  </sheetViews>
  <sheetFormatPr defaultColWidth="9" defaultRowHeight="13.5"/>
  <cols>
    <col min="1" max="1" width="6.140625" style="17" customWidth="1"/>
    <col min="2" max="2" width="88.7109375" style="6" customWidth="1"/>
    <col min="3" max="5" width="11.140625" style="7" customWidth="1"/>
    <col min="6" max="6" width="11.140625" style="8" customWidth="1"/>
    <col min="7" max="7" width="9" style="41"/>
    <col min="8" max="16384" width="9" style="10"/>
  </cols>
  <sheetData>
    <row r="1" spans="1:7" ht="21.75" customHeight="1">
      <c r="A1" s="5" t="s">
        <v>214</v>
      </c>
      <c r="G1" s="9"/>
    </row>
    <row r="2" spans="1:7" ht="20.25" customHeight="1" thickBot="1">
      <c r="A2" s="11" t="s">
        <v>179</v>
      </c>
      <c r="B2" s="12" t="s">
        <v>189</v>
      </c>
      <c r="G2" s="9"/>
    </row>
    <row r="3" spans="1:7" ht="20.25" customHeight="1" thickTop="1" thickBot="1">
      <c r="A3" s="11" t="s">
        <v>179</v>
      </c>
      <c r="B3" s="12" t="s">
        <v>180</v>
      </c>
      <c r="C3" s="13" t="s">
        <v>6</v>
      </c>
      <c r="D3" s="14">
        <f>D9</f>
        <v>0</v>
      </c>
      <c r="E3" s="15" t="s">
        <v>7</v>
      </c>
      <c r="F3" s="16">
        <f>F9</f>
        <v>0</v>
      </c>
      <c r="G3" s="9"/>
    </row>
    <row r="4" spans="1:7" ht="20.25" customHeight="1" thickTop="1">
      <c r="A4" s="11" t="s">
        <v>179</v>
      </c>
      <c r="B4" s="12" t="s">
        <v>182</v>
      </c>
      <c r="G4" s="9"/>
    </row>
    <row r="5" spans="1:7" ht="30" customHeight="1">
      <c r="A5" s="11" t="s">
        <v>179</v>
      </c>
      <c r="B5" s="12" t="s">
        <v>183</v>
      </c>
      <c r="G5" s="9"/>
    </row>
    <row r="6" spans="1:7" ht="30.75" customHeight="1">
      <c r="A6" s="11" t="s">
        <v>179</v>
      </c>
      <c r="B6" s="12" t="s">
        <v>184</v>
      </c>
      <c r="C6" s="8"/>
      <c r="D6" s="8"/>
      <c r="E6" s="8"/>
      <c r="G6" s="9"/>
    </row>
    <row r="7" spans="1:7" ht="20.25" customHeight="1">
      <c r="A7" s="11" t="s">
        <v>179</v>
      </c>
      <c r="B7" s="12" t="s">
        <v>181</v>
      </c>
      <c r="C7" s="8"/>
      <c r="D7" s="8"/>
      <c r="E7" s="8"/>
      <c r="G7" s="9"/>
    </row>
    <row r="8" spans="1:7" ht="14.25" thickBot="1">
      <c r="G8" s="9"/>
    </row>
    <row r="9" spans="1:7" ht="20.25" customHeight="1" thickBot="1">
      <c r="A9" s="18" t="s">
        <v>216</v>
      </c>
      <c r="B9" s="19"/>
      <c r="C9" s="13" t="s">
        <v>4</v>
      </c>
      <c r="D9" s="20">
        <f>D11+D23+D38</f>
        <v>0</v>
      </c>
      <c r="E9" s="21" t="s">
        <v>7</v>
      </c>
      <c r="F9" s="22">
        <f>F11+F23+F38</f>
        <v>0</v>
      </c>
      <c r="G9" s="9"/>
    </row>
    <row r="10" spans="1:7" ht="18" customHeight="1">
      <c r="A10" s="23"/>
      <c r="B10" s="24"/>
      <c r="G10" s="9"/>
    </row>
    <row r="11" spans="1:7" ht="18" customHeight="1">
      <c r="A11" s="25" t="s">
        <v>217</v>
      </c>
      <c r="B11" s="24"/>
      <c r="C11" s="13" t="s">
        <v>5</v>
      </c>
      <c r="D11" s="26">
        <f>SUM(E14:E19)</f>
        <v>0</v>
      </c>
      <c r="E11" s="27" t="s">
        <v>7</v>
      </c>
      <c r="F11" s="28">
        <f>SUM(F14:F19)</f>
        <v>0</v>
      </c>
      <c r="G11" s="9"/>
    </row>
    <row r="12" spans="1:7" ht="18" customHeight="1">
      <c r="A12" s="25"/>
      <c r="B12" s="24"/>
      <c r="C12" s="13"/>
      <c r="D12" s="47"/>
      <c r="E12" s="27"/>
      <c r="F12" s="29"/>
      <c r="G12" s="9"/>
    </row>
    <row r="13" spans="1:7" s="30" customFormat="1" ht="60" customHeight="1">
      <c r="A13" s="2" t="s">
        <v>10</v>
      </c>
      <c r="B13" s="3" t="s">
        <v>209</v>
      </c>
      <c r="C13" s="3" t="s">
        <v>1</v>
      </c>
      <c r="D13" s="3" t="s">
        <v>2</v>
      </c>
      <c r="E13" s="3" t="s">
        <v>3</v>
      </c>
    </row>
    <row r="14" spans="1:7" s="36" customFormat="1" ht="30" customHeight="1">
      <c r="A14" s="31"/>
      <c r="B14" s="32" t="s">
        <v>220</v>
      </c>
      <c r="C14" s="33"/>
      <c r="D14" s="33"/>
      <c r="E14" s="34" t="str">
        <f t="shared" ref="E14:E19" si="0">IF(A14=1,1*C14*D14,"－")</f>
        <v>－</v>
      </c>
      <c r="F14" s="35" t="str">
        <f t="shared" ref="F14:F19" si="1">IF(A14=1,1*C14*2,"－")</f>
        <v>－</v>
      </c>
    </row>
    <row r="15" spans="1:7" s="36" customFormat="1" ht="18" customHeight="1">
      <c r="A15" s="37"/>
      <c r="B15" s="38" t="s">
        <v>221</v>
      </c>
      <c r="C15" s="39"/>
      <c r="D15" s="39"/>
      <c r="E15" s="34" t="str">
        <f t="shared" si="0"/>
        <v>－</v>
      </c>
      <c r="F15" s="35" t="str">
        <f t="shared" si="1"/>
        <v>－</v>
      </c>
    </row>
    <row r="16" spans="1:7" s="36" customFormat="1" ht="18" customHeight="1">
      <c r="A16" s="37"/>
      <c r="B16" s="38" t="s">
        <v>222</v>
      </c>
      <c r="C16" s="39"/>
      <c r="D16" s="39"/>
      <c r="E16" s="34" t="str">
        <f t="shared" si="0"/>
        <v>－</v>
      </c>
      <c r="F16" s="35" t="str">
        <f t="shared" si="1"/>
        <v>－</v>
      </c>
    </row>
    <row r="17" spans="1:6" s="36" customFormat="1" ht="18" customHeight="1">
      <c r="A17" s="37"/>
      <c r="B17" s="38" t="s">
        <v>223</v>
      </c>
      <c r="C17" s="39"/>
      <c r="D17" s="39"/>
      <c r="E17" s="34" t="str">
        <f t="shared" si="0"/>
        <v>－</v>
      </c>
      <c r="F17" s="35" t="str">
        <f t="shared" si="1"/>
        <v>－</v>
      </c>
    </row>
    <row r="18" spans="1:6" s="36" customFormat="1" ht="18" customHeight="1">
      <c r="A18" s="37"/>
      <c r="B18" s="38"/>
      <c r="C18" s="39"/>
      <c r="D18" s="39"/>
      <c r="E18" s="34" t="str">
        <f t="shared" si="0"/>
        <v>－</v>
      </c>
      <c r="F18" s="35" t="str">
        <f t="shared" si="1"/>
        <v>－</v>
      </c>
    </row>
    <row r="19" spans="1:6" s="36" customFormat="1" ht="18" customHeight="1">
      <c r="A19" s="37"/>
      <c r="B19" s="38"/>
      <c r="C19" s="39"/>
      <c r="D19" s="39"/>
      <c r="E19" s="34" t="str">
        <f t="shared" si="0"/>
        <v>－</v>
      </c>
      <c r="F19" s="35" t="str">
        <f t="shared" si="1"/>
        <v>－</v>
      </c>
    </row>
    <row r="20" spans="1:6" ht="18" customHeight="1">
      <c r="A20" s="40" t="s">
        <v>24</v>
      </c>
      <c r="B20" s="24"/>
    </row>
    <row r="21" spans="1:6" ht="18" customHeight="1">
      <c r="A21" s="42"/>
      <c r="B21" s="24"/>
    </row>
    <row r="22" spans="1:6" ht="18" customHeight="1">
      <c r="A22" s="23"/>
      <c r="B22" s="24"/>
    </row>
    <row r="23" spans="1:6" ht="18" customHeight="1">
      <c r="A23" s="25" t="s">
        <v>218</v>
      </c>
      <c r="B23" s="24"/>
      <c r="C23" s="13" t="s">
        <v>5</v>
      </c>
      <c r="D23" s="26">
        <f>SUM(E26:E34)</f>
        <v>0</v>
      </c>
      <c r="E23" s="27" t="s">
        <v>7</v>
      </c>
      <c r="F23" s="43">
        <f>SUM(F26:F34)</f>
        <v>0</v>
      </c>
    </row>
    <row r="24" spans="1:6" ht="18" customHeight="1">
      <c r="A24" s="25"/>
      <c r="B24" s="24"/>
      <c r="C24" s="13"/>
      <c r="D24" s="13"/>
      <c r="E24" s="13"/>
    </row>
    <row r="25" spans="1:6" s="30" customFormat="1" ht="60" customHeight="1">
      <c r="A25" s="2" t="s">
        <v>10</v>
      </c>
      <c r="B25" s="3" t="s">
        <v>209</v>
      </c>
      <c r="C25" s="3" t="s">
        <v>1</v>
      </c>
      <c r="D25" s="3" t="s">
        <v>2</v>
      </c>
      <c r="E25" s="3" t="s">
        <v>3</v>
      </c>
    </row>
    <row r="26" spans="1:6" ht="18" customHeight="1">
      <c r="A26" s="37"/>
      <c r="B26" s="38" t="s">
        <v>224</v>
      </c>
      <c r="C26" s="39"/>
      <c r="D26" s="39"/>
      <c r="E26" s="34" t="str">
        <f t="shared" ref="E26:E34" si="2">IF(A26=1,1*C26*D26,"－")</f>
        <v>－</v>
      </c>
      <c r="F26" s="35" t="str">
        <f t="shared" ref="F26:F34" si="3">IF(A26=1,1*C26*2,"－")</f>
        <v>－</v>
      </c>
    </row>
    <row r="27" spans="1:6" ht="18" customHeight="1">
      <c r="A27" s="37"/>
      <c r="B27" s="38" t="s">
        <v>225</v>
      </c>
      <c r="C27" s="39"/>
      <c r="D27" s="39"/>
      <c r="E27" s="34" t="str">
        <f t="shared" si="2"/>
        <v>－</v>
      </c>
      <c r="F27" s="35" t="str">
        <f t="shared" si="3"/>
        <v>－</v>
      </c>
    </row>
    <row r="28" spans="1:6" ht="18" customHeight="1">
      <c r="A28" s="31"/>
      <c r="B28" s="32" t="s">
        <v>226</v>
      </c>
      <c r="C28" s="33"/>
      <c r="D28" s="33"/>
      <c r="E28" s="34" t="str">
        <f t="shared" si="2"/>
        <v>－</v>
      </c>
      <c r="F28" s="35" t="str">
        <f t="shared" si="3"/>
        <v>－</v>
      </c>
    </row>
    <row r="29" spans="1:6" ht="18" customHeight="1">
      <c r="A29" s="31"/>
      <c r="B29" s="32" t="s">
        <v>227</v>
      </c>
      <c r="C29" s="33"/>
      <c r="D29" s="33"/>
      <c r="E29" s="34" t="str">
        <f t="shared" si="2"/>
        <v>－</v>
      </c>
      <c r="F29" s="35" t="str">
        <f t="shared" si="3"/>
        <v>－</v>
      </c>
    </row>
    <row r="30" spans="1:6" ht="30" customHeight="1">
      <c r="A30" s="31"/>
      <c r="B30" s="32" t="s">
        <v>228</v>
      </c>
      <c r="C30" s="33"/>
      <c r="D30" s="33"/>
      <c r="E30" s="34" t="str">
        <f t="shared" si="2"/>
        <v>－</v>
      </c>
      <c r="F30" s="35" t="str">
        <f t="shared" si="3"/>
        <v>－</v>
      </c>
    </row>
    <row r="31" spans="1:6" ht="18" customHeight="1">
      <c r="A31" s="31"/>
      <c r="B31" s="32" t="s">
        <v>229</v>
      </c>
      <c r="C31" s="33"/>
      <c r="D31" s="33"/>
      <c r="E31" s="34" t="str">
        <f t="shared" si="2"/>
        <v>－</v>
      </c>
      <c r="F31" s="35" t="str">
        <f t="shared" si="3"/>
        <v>－</v>
      </c>
    </row>
    <row r="32" spans="1:6" ht="18" customHeight="1">
      <c r="A32" s="31"/>
      <c r="B32" s="32" t="s">
        <v>230</v>
      </c>
      <c r="C32" s="33"/>
      <c r="D32" s="33"/>
      <c r="E32" s="34" t="str">
        <f t="shared" si="2"/>
        <v>－</v>
      </c>
      <c r="F32" s="35" t="str">
        <f t="shared" si="3"/>
        <v>－</v>
      </c>
    </row>
    <row r="33" spans="1:6" ht="18" customHeight="1">
      <c r="A33" s="31"/>
      <c r="B33" s="32"/>
      <c r="C33" s="33"/>
      <c r="D33" s="33"/>
      <c r="E33" s="34" t="str">
        <f t="shared" si="2"/>
        <v>－</v>
      </c>
      <c r="F33" s="35" t="str">
        <f t="shared" si="3"/>
        <v>－</v>
      </c>
    </row>
    <row r="34" spans="1:6" ht="18" customHeight="1">
      <c r="A34" s="31"/>
      <c r="B34" s="32"/>
      <c r="C34" s="33"/>
      <c r="D34" s="33"/>
      <c r="E34" s="34" t="str">
        <f t="shared" si="2"/>
        <v>－</v>
      </c>
      <c r="F34" s="35" t="str">
        <f t="shared" si="3"/>
        <v>－</v>
      </c>
    </row>
    <row r="35" spans="1:6" s="46" customFormat="1" ht="18" customHeight="1">
      <c r="A35" s="40" t="s">
        <v>24</v>
      </c>
      <c r="B35" s="44"/>
      <c r="C35" s="44"/>
      <c r="D35" s="44"/>
      <c r="E35" s="44"/>
      <c r="F35" s="45"/>
    </row>
    <row r="36" spans="1:6" ht="18" customHeight="1">
      <c r="A36" s="42"/>
      <c r="B36" s="24"/>
    </row>
    <row r="37" spans="1:6" ht="18" customHeight="1">
      <c r="A37" s="23"/>
      <c r="B37" s="24"/>
    </row>
    <row r="38" spans="1:6" ht="18" customHeight="1">
      <c r="A38" s="25" t="s">
        <v>219</v>
      </c>
      <c r="B38" s="24"/>
      <c r="C38" s="13" t="s">
        <v>5</v>
      </c>
      <c r="D38" s="26">
        <f>SUM(E41:E45)</f>
        <v>0</v>
      </c>
      <c r="E38" s="27" t="s">
        <v>7</v>
      </c>
      <c r="F38" s="43">
        <f>SUM(F41:F45)</f>
        <v>0</v>
      </c>
    </row>
    <row r="39" spans="1:6" ht="18" customHeight="1">
      <c r="A39" s="25"/>
      <c r="B39" s="24"/>
      <c r="D39" s="47"/>
      <c r="E39" s="27"/>
      <c r="F39" s="48"/>
    </row>
    <row r="40" spans="1:6" s="30" customFormat="1" ht="60" customHeight="1">
      <c r="A40" s="2" t="s">
        <v>10</v>
      </c>
      <c r="B40" s="3" t="s">
        <v>209</v>
      </c>
      <c r="C40" s="3" t="s">
        <v>1</v>
      </c>
      <c r="D40" s="3" t="s">
        <v>2</v>
      </c>
      <c r="E40" s="3" t="s">
        <v>3</v>
      </c>
    </row>
    <row r="41" spans="1:6" ht="18" customHeight="1">
      <c r="A41" s="31"/>
      <c r="B41" s="32" t="s">
        <v>231</v>
      </c>
      <c r="C41" s="33"/>
      <c r="D41" s="33"/>
      <c r="E41" s="34" t="str">
        <f>IF(A41=1,1*C41*D41,"－")</f>
        <v>－</v>
      </c>
      <c r="F41" s="35" t="str">
        <f>IF(A41=1,1*C41*2,"－")</f>
        <v>－</v>
      </c>
    </row>
    <row r="42" spans="1:6" ht="18" customHeight="1">
      <c r="A42" s="37"/>
      <c r="B42" s="38" t="s">
        <v>232</v>
      </c>
      <c r="C42" s="39"/>
      <c r="D42" s="39"/>
      <c r="E42" s="34" t="str">
        <f>IF(A42=1,1*C42*D42,"－")</f>
        <v>－</v>
      </c>
      <c r="F42" s="35" t="str">
        <f>IF(A42=1,1*C42*2,"－")</f>
        <v>－</v>
      </c>
    </row>
    <row r="43" spans="1:6" ht="18" customHeight="1">
      <c r="A43" s="37"/>
      <c r="B43" s="38" t="s">
        <v>233</v>
      </c>
      <c r="C43" s="39"/>
      <c r="D43" s="39"/>
      <c r="E43" s="34" t="str">
        <f>IF(A43=1,1*C43*D43,"－")</f>
        <v>－</v>
      </c>
      <c r="F43" s="35" t="str">
        <f>IF(A43=1,1*C43*2,"－")</f>
        <v>－</v>
      </c>
    </row>
    <row r="44" spans="1:6" ht="18" customHeight="1">
      <c r="A44" s="37"/>
      <c r="B44" s="38"/>
      <c r="C44" s="39"/>
      <c r="D44" s="39"/>
      <c r="E44" s="34" t="str">
        <f>IF(A44=1,1*C44*D44,"－")</f>
        <v>－</v>
      </c>
      <c r="F44" s="35" t="str">
        <f>IF(A44=1,1*C44*2,"－")</f>
        <v>－</v>
      </c>
    </row>
    <row r="45" spans="1:6" ht="18" customHeight="1">
      <c r="A45" s="37"/>
      <c r="B45" s="38"/>
      <c r="C45" s="39"/>
      <c r="D45" s="39"/>
      <c r="E45" s="34" t="str">
        <f>IF(A45=1,1*C45*D45,"－")</f>
        <v>－</v>
      </c>
      <c r="F45" s="35" t="str">
        <f>IF(A45=1,1*C45*2,"－")</f>
        <v>－</v>
      </c>
    </row>
    <row r="46" spans="1:6" ht="18" customHeight="1">
      <c r="A46" s="40" t="s">
        <v>24</v>
      </c>
      <c r="B46" s="24"/>
    </row>
    <row r="47" spans="1:6" ht="18" customHeight="1">
      <c r="A47" s="23"/>
      <c r="B47" s="24"/>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6"/>
  <sheetViews>
    <sheetView workbookViewId="0"/>
  </sheetViews>
  <sheetFormatPr defaultColWidth="9" defaultRowHeight="13.5"/>
  <cols>
    <col min="1" max="1" width="6.140625" style="17" customWidth="1"/>
    <col min="2" max="2" width="88.7109375" style="6" customWidth="1"/>
    <col min="3" max="3" width="19" style="6" customWidth="1"/>
    <col min="4" max="6" width="11.140625" style="7" customWidth="1"/>
    <col min="7" max="7" width="11.140625" style="8" customWidth="1"/>
    <col min="8" max="8" width="9" style="41"/>
    <col min="9" max="16384" width="9" style="10"/>
  </cols>
  <sheetData>
    <row r="1" spans="1:8" ht="21.75" customHeight="1">
      <c r="A1" s="5" t="s">
        <v>215</v>
      </c>
      <c r="H1" s="9"/>
    </row>
    <row r="2" spans="1:8" ht="20.25" customHeight="1" thickBot="1">
      <c r="A2" s="11" t="s">
        <v>179</v>
      </c>
      <c r="B2" s="12" t="s">
        <v>189</v>
      </c>
      <c r="C2" s="12"/>
      <c r="H2" s="9"/>
    </row>
    <row r="3" spans="1:8" ht="20.25" customHeight="1" thickTop="1" thickBot="1">
      <c r="A3" s="11" t="s">
        <v>179</v>
      </c>
      <c r="B3" s="12" t="s">
        <v>180</v>
      </c>
      <c r="C3" s="12"/>
      <c r="D3" s="13" t="s">
        <v>6</v>
      </c>
      <c r="E3" s="14">
        <f>E9+E173+E276</f>
        <v>0</v>
      </c>
      <c r="F3" s="15" t="s">
        <v>7</v>
      </c>
      <c r="G3" s="16">
        <f>G9+G173+G276</f>
        <v>0</v>
      </c>
      <c r="H3" s="9"/>
    </row>
    <row r="4" spans="1:8" ht="20.25" customHeight="1" thickTop="1">
      <c r="A4" s="11" t="s">
        <v>179</v>
      </c>
      <c r="B4" s="12" t="s">
        <v>182</v>
      </c>
      <c r="C4" s="12"/>
      <c r="H4" s="9"/>
    </row>
    <row r="5" spans="1:8" ht="30" customHeight="1">
      <c r="A5" s="11" t="s">
        <v>179</v>
      </c>
      <c r="B5" s="12" t="s">
        <v>183</v>
      </c>
      <c r="C5" s="12"/>
      <c r="H5" s="9"/>
    </row>
    <row r="6" spans="1:8" ht="30" customHeight="1">
      <c r="A6" s="11" t="s">
        <v>179</v>
      </c>
      <c r="B6" s="12" t="s">
        <v>184</v>
      </c>
      <c r="C6" s="12"/>
      <c r="D6" s="8"/>
      <c r="E6" s="8"/>
      <c r="F6" s="8"/>
      <c r="H6" s="9"/>
    </row>
    <row r="7" spans="1:8" ht="20.25" customHeight="1">
      <c r="A7" s="11" t="s">
        <v>179</v>
      </c>
      <c r="B7" s="12" t="s">
        <v>181</v>
      </c>
      <c r="C7" s="12"/>
      <c r="D7" s="8"/>
      <c r="E7" s="8"/>
      <c r="F7" s="8"/>
      <c r="H7" s="9"/>
    </row>
    <row r="8" spans="1:8" ht="14.25" thickBot="1">
      <c r="H8" s="9"/>
    </row>
    <row r="9" spans="1:8" ht="20.25" customHeight="1" thickBot="1">
      <c r="A9" s="1" t="s">
        <v>8</v>
      </c>
      <c r="B9" s="4"/>
      <c r="C9" s="4"/>
      <c r="D9" s="13" t="s">
        <v>4</v>
      </c>
      <c r="E9" s="20">
        <f>E11+E93+E111+E133</f>
        <v>0</v>
      </c>
      <c r="F9" s="21" t="s">
        <v>7</v>
      </c>
      <c r="G9" s="22">
        <f>G11+G93+G111+G133</f>
        <v>0</v>
      </c>
      <c r="H9" s="9"/>
    </row>
    <row r="10" spans="1:8" ht="18" customHeight="1">
      <c r="A10" s="23"/>
      <c r="B10" s="24"/>
      <c r="C10" s="24"/>
      <c r="H10" s="9"/>
    </row>
    <row r="11" spans="1:8" ht="18" customHeight="1">
      <c r="A11" s="25" t="s">
        <v>208</v>
      </c>
      <c r="B11" s="24"/>
      <c r="C11" s="24"/>
      <c r="D11" s="13" t="s">
        <v>5</v>
      </c>
      <c r="E11" s="26">
        <f>SUM(F14:F33)+SUM(F39:F54)+SUM(F60:F89)</f>
        <v>0</v>
      </c>
      <c r="F11" s="27" t="s">
        <v>7</v>
      </c>
      <c r="G11" s="28">
        <f>SUM(G14:G33)+SUM(G39:G54)+SUM(G60:G89)</f>
        <v>0</v>
      </c>
      <c r="H11" s="9"/>
    </row>
    <row r="12" spans="1:8" ht="18" customHeight="1">
      <c r="A12" s="25" t="s">
        <v>9</v>
      </c>
      <c r="B12" s="24"/>
      <c r="C12" s="24"/>
      <c r="E12" s="29"/>
      <c r="F12" s="49"/>
      <c r="G12" s="48"/>
      <c r="H12" s="9"/>
    </row>
    <row r="13" spans="1:8" s="30" customFormat="1" ht="60" customHeight="1">
      <c r="A13" s="2" t="s">
        <v>10</v>
      </c>
      <c r="B13" s="3" t="s">
        <v>209</v>
      </c>
      <c r="C13" s="3" t="s">
        <v>185</v>
      </c>
      <c r="D13" s="3" t="s">
        <v>1</v>
      </c>
      <c r="E13" s="3" t="s">
        <v>2</v>
      </c>
      <c r="F13" s="3" t="s">
        <v>3</v>
      </c>
    </row>
    <row r="14" spans="1:8" s="36" customFormat="1" ht="18" customHeight="1">
      <c r="A14" s="31"/>
      <c r="B14" s="32" t="s">
        <v>243</v>
      </c>
      <c r="C14" s="50" t="s">
        <v>186</v>
      </c>
      <c r="D14" s="33"/>
      <c r="E14" s="33"/>
      <c r="F14" s="34" t="str">
        <f t="shared" ref="F14:F33" si="0">IF(A14=1,1*D14*E14,"－")</f>
        <v>－</v>
      </c>
      <c r="G14" s="35" t="str">
        <f t="shared" ref="G14:G33" si="1">IF(A14=1,1*D14*2,"－")</f>
        <v>－</v>
      </c>
    </row>
    <row r="15" spans="1:8" s="36" customFormat="1" ht="18" customHeight="1">
      <c r="A15" s="37"/>
      <c r="B15" s="38" t="s">
        <v>210</v>
      </c>
      <c r="C15" s="50" t="s">
        <v>186</v>
      </c>
      <c r="D15" s="39"/>
      <c r="E15" s="39"/>
      <c r="F15" s="34" t="str">
        <f t="shared" si="0"/>
        <v>－</v>
      </c>
      <c r="G15" s="35" t="str">
        <f t="shared" si="1"/>
        <v>－</v>
      </c>
    </row>
    <row r="16" spans="1:8" s="36" customFormat="1" ht="18" customHeight="1">
      <c r="A16" s="37"/>
      <c r="B16" s="38" t="s">
        <v>93</v>
      </c>
      <c r="C16" s="50" t="s">
        <v>186</v>
      </c>
      <c r="D16" s="39"/>
      <c r="E16" s="39"/>
      <c r="F16" s="34" t="str">
        <f t="shared" si="0"/>
        <v>－</v>
      </c>
      <c r="G16" s="35" t="str">
        <f t="shared" si="1"/>
        <v>－</v>
      </c>
    </row>
    <row r="17" spans="1:7" s="36" customFormat="1" ht="18" customHeight="1">
      <c r="A17" s="37"/>
      <c r="B17" s="38" t="s">
        <v>94</v>
      </c>
      <c r="C17" s="50" t="s">
        <v>186</v>
      </c>
      <c r="D17" s="39"/>
      <c r="E17" s="39"/>
      <c r="F17" s="34" t="str">
        <f t="shared" si="0"/>
        <v>－</v>
      </c>
      <c r="G17" s="35" t="str">
        <f t="shared" si="1"/>
        <v>－</v>
      </c>
    </row>
    <row r="18" spans="1:7" s="36" customFormat="1" ht="18" customHeight="1">
      <c r="A18" s="37"/>
      <c r="B18" s="38" t="s">
        <v>204</v>
      </c>
      <c r="C18" s="50" t="s">
        <v>186</v>
      </c>
      <c r="D18" s="39"/>
      <c r="E18" s="39"/>
      <c r="F18" s="34" t="str">
        <f t="shared" si="0"/>
        <v>－</v>
      </c>
      <c r="G18" s="35" t="str">
        <f t="shared" si="1"/>
        <v>－</v>
      </c>
    </row>
    <row r="19" spans="1:7" s="36" customFormat="1" ht="18" customHeight="1">
      <c r="A19" s="37"/>
      <c r="B19" s="38" t="s">
        <v>95</v>
      </c>
      <c r="C19" s="50" t="s">
        <v>186</v>
      </c>
      <c r="D19" s="39"/>
      <c r="E19" s="39"/>
      <c r="F19" s="34" t="str">
        <f t="shared" si="0"/>
        <v>－</v>
      </c>
      <c r="G19" s="35" t="str">
        <f t="shared" si="1"/>
        <v>－</v>
      </c>
    </row>
    <row r="20" spans="1:7" s="36" customFormat="1" ht="18" customHeight="1">
      <c r="A20" s="37"/>
      <c r="B20" s="38" t="s">
        <v>31</v>
      </c>
      <c r="C20" s="50" t="s">
        <v>186</v>
      </c>
      <c r="D20" s="39"/>
      <c r="E20" s="39"/>
      <c r="F20" s="34" t="str">
        <f t="shared" si="0"/>
        <v>－</v>
      </c>
      <c r="G20" s="35" t="str">
        <f t="shared" si="1"/>
        <v>－</v>
      </c>
    </row>
    <row r="21" spans="1:7" s="36" customFormat="1" ht="18" customHeight="1">
      <c r="A21" s="37"/>
      <c r="B21" s="38" t="s">
        <v>96</v>
      </c>
      <c r="C21" s="50" t="s">
        <v>186</v>
      </c>
      <c r="D21" s="39"/>
      <c r="E21" s="39"/>
      <c r="F21" s="34" t="str">
        <f t="shared" si="0"/>
        <v>－</v>
      </c>
      <c r="G21" s="35" t="str">
        <f t="shared" si="1"/>
        <v>－</v>
      </c>
    </row>
    <row r="22" spans="1:7" s="51" customFormat="1" ht="30" customHeight="1">
      <c r="A22" s="37"/>
      <c r="B22" s="38" t="s">
        <v>97</v>
      </c>
      <c r="C22" s="50" t="s">
        <v>186</v>
      </c>
      <c r="D22" s="39"/>
      <c r="E22" s="39"/>
      <c r="F22" s="34" t="str">
        <f t="shared" si="0"/>
        <v>－</v>
      </c>
      <c r="G22" s="35" t="str">
        <f t="shared" si="1"/>
        <v>－</v>
      </c>
    </row>
    <row r="23" spans="1:7" s="36" customFormat="1" ht="18" customHeight="1">
      <c r="A23" s="37"/>
      <c r="B23" s="38" t="s">
        <v>32</v>
      </c>
      <c r="C23" s="50" t="s">
        <v>186</v>
      </c>
      <c r="D23" s="39"/>
      <c r="E23" s="39"/>
      <c r="F23" s="34" t="str">
        <f t="shared" si="0"/>
        <v>－</v>
      </c>
      <c r="G23" s="35" t="str">
        <f t="shared" si="1"/>
        <v>－</v>
      </c>
    </row>
    <row r="24" spans="1:7" s="36" customFormat="1" ht="18" customHeight="1">
      <c r="A24" s="37"/>
      <c r="B24" s="38" t="s">
        <v>33</v>
      </c>
      <c r="C24" s="50" t="s">
        <v>186</v>
      </c>
      <c r="D24" s="39"/>
      <c r="E24" s="39"/>
      <c r="F24" s="34" t="str">
        <f t="shared" si="0"/>
        <v>－</v>
      </c>
      <c r="G24" s="35" t="str">
        <f t="shared" si="1"/>
        <v>－</v>
      </c>
    </row>
    <row r="25" spans="1:7" s="36" customFormat="1" ht="18" customHeight="1">
      <c r="A25" s="37"/>
      <c r="B25" s="38" t="s">
        <v>34</v>
      </c>
      <c r="C25" s="50" t="s">
        <v>186</v>
      </c>
      <c r="D25" s="39"/>
      <c r="E25" s="39"/>
      <c r="F25" s="34" t="str">
        <f t="shared" si="0"/>
        <v>－</v>
      </c>
      <c r="G25" s="35" t="str">
        <f t="shared" si="1"/>
        <v>－</v>
      </c>
    </row>
    <row r="26" spans="1:7" s="36" customFormat="1" ht="18" customHeight="1">
      <c r="A26" s="37"/>
      <c r="B26" s="38" t="s">
        <v>98</v>
      </c>
      <c r="C26" s="50" t="s">
        <v>186</v>
      </c>
      <c r="D26" s="39"/>
      <c r="E26" s="39"/>
      <c r="F26" s="34" t="str">
        <f t="shared" si="0"/>
        <v>－</v>
      </c>
      <c r="G26" s="35" t="str">
        <f t="shared" si="1"/>
        <v>－</v>
      </c>
    </row>
    <row r="27" spans="1:7" s="36" customFormat="1" ht="18" customHeight="1">
      <c r="A27" s="37"/>
      <c r="B27" s="38" t="s">
        <v>99</v>
      </c>
      <c r="C27" s="50" t="s">
        <v>186</v>
      </c>
      <c r="D27" s="39"/>
      <c r="E27" s="39"/>
      <c r="F27" s="34" t="str">
        <f t="shared" si="0"/>
        <v>－</v>
      </c>
      <c r="G27" s="35" t="str">
        <f t="shared" si="1"/>
        <v>－</v>
      </c>
    </row>
    <row r="28" spans="1:7" s="36" customFormat="1" ht="18" customHeight="1">
      <c r="A28" s="37"/>
      <c r="B28" s="38" t="s">
        <v>35</v>
      </c>
      <c r="C28" s="52" t="s">
        <v>187</v>
      </c>
      <c r="D28" s="39"/>
      <c r="E28" s="39"/>
      <c r="F28" s="34" t="str">
        <f t="shared" si="0"/>
        <v>－</v>
      </c>
      <c r="G28" s="35" t="str">
        <f t="shared" si="1"/>
        <v>－</v>
      </c>
    </row>
    <row r="29" spans="1:7" s="36" customFormat="1" ht="18" customHeight="1">
      <c r="A29" s="37"/>
      <c r="B29" s="38" t="s">
        <v>36</v>
      </c>
      <c r="C29" s="52" t="s">
        <v>187</v>
      </c>
      <c r="D29" s="39"/>
      <c r="E29" s="39"/>
      <c r="F29" s="34" t="str">
        <f t="shared" si="0"/>
        <v>－</v>
      </c>
      <c r="G29" s="35" t="str">
        <f t="shared" si="1"/>
        <v>－</v>
      </c>
    </row>
    <row r="30" spans="1:7" s="36" customFormat="1" ht="18" customHeight="1">
      <c r="A30" s="37"/>
      <c r="B30" s="38" t="s">
        <v>205</v>
      </c>
      <c r="C30" s="52" t="s">
        <v>187</v>
      </c>
      <c r="D30" s="39"/>
      <c r="E30" s="39"/>
      <c r="F30" s="34" t="str">
        <f t="shared" si="0"/>
        <v>－</v>
      </c>
      <c r="G30" s="35" t="str">
        <f t="shared" si="1"/>
        <v>－</v>
      </c>
    </row>
    <row r="31" spans="1:7" s="36" customFormat="1" ht="18" customHeight="1">
      <c r="A31" s="37"/>
      <c r="B31" s="38" t="s">
        <v>37</v>
      </c>
      <c r="C31" s="52" t="s">
        <v>187</v>
      </c>
      <c r="D31" s="39"/>
      <c r="E31" s="39"/>
      <c r="F31" s="34" t="str">
        <f t="shared" si="0"/>
        <v>－</v>
      </c>
      <c r="G31" s="35" t="str">
        <f t="shared" si="1"/>
        <v>－</v>
      </c>
    </row>
    <row r="32" spans="1:7" ht="18" customHeight="1">
      <c r="A32" s="31"/>
      <c r="B32" s="32"/>
      <c r="C32" s="32"/>
      <c r="D32" s="33"/>
      <c r="E32" s="33"/>
      <c r="F32" s="34" t="str">
        <f t="shared" si="0"/>
        <v>－</v>
      </c>
      <c r="G32" s="35" t="str">
        <f t="shared" si="1"/>
        <v>－</v>
      </c>
    </row>
    <row r="33" spans="1:8" ht="18" customHeight="1">
      <c r="A33" s="31"/>
      <c r="B33" s="32"/>
      <c r="C33" s="32"/>
      <c r="D33" s="33"/>
      <c r="E33" s="33"/>
      <c r="F33" s="34" t="str">
        <f t="shared" si="0"/>
        <v>－</v>
      </c>
      <c r="G33" s="35" t="str">
        <f t="shared" si="1"/>
        <v>－</v>
      </c>
    </row>
    <row r="34" spans="1:8" ht="18" customHeight="1">
      <c r="A34" s="40" t="s">
        <v>24</v>
      </c>
      <c r="B34" s="24"/>
      <c r="C34" s="24"/>
    </row>
    <row r="35" spans="1:8" ht="18" customHeight="1">
      <c r="A35" s="42"/>
      <c r="B35" s="24"/>
      <c r="C35" s="24"/>
    </row>
    <row r="36" spans="1:8" ht="18" customHeight="1">
      <c r="A36" s="23"/>
      <c r="B36" s="24"/>
      <c r="C36" s="24"/>
    </row>
    <row r="37" spans="1:8" ht="18" customHeight="1">
      <c r="A37" s="25" t="s">
        <v>25</v>
      </c>
      <c r="B37" s="24"/>
      <c r="C37" s="24"/>
      <c r="E37" s="29"/>
      <c r="F37" s="49"/>
      <c r="G37" s="48"/>
      <c r="H37" s="9"/>
    </row>
    <row r="38" spans="1:8" s="30" customFormat="1" ht="60" customHeight="1">
      <c r="A38" s="2" t="s">
        <v>10</v>
      </c>
      <c r="B38" s="3" t="s">
        <v>209</v>
      </c>
      <c r="C38" s="3" t="s">
        <v>185</v>
      </c>
      <c r="D38" s="3" t="s">
        <v>1</v>
      </c>
      <c r="E38" s="3" t="s">
        <v>2</v>
      </c>
      <c r="F38" s="3" t="s">
        <v>3</v>
      </c>
    </row>
    <row r="39" spans="1:8" ht="18" customHeight="1">
      <c r="A39" s="31"/>
      <c r="B39" s="32" t="s">
        <v>211</v>
      </c>
      <c r="C39" s="50" t="s">
        <v>186</v>
      </c>
      <c r="D39" s="33"/>
      <c r="E39" s="33"/>
      <c r="F39" s="34" t="str">
        <f>IF(A39=1,1*D39*E39,"－")</f>
        <v>－</v>
      </c>
      <c r="G39" s="35" t="str">
        <f t="shared" ref="G39:G54" si="2">IF(A39=1,1*D39*2,"－")</f>
        <v>－</v>
      </c>
    </row>
    <row r="40" spans="1:8" ht="30" customHeight="1">
      <c r="A40" s="31"/>
      <c r="B40" s="32" t="s">
        <v>101</v>
      </c>
      <c r="C40" s="50" t="s">
        <v>186</v>
      </c>
      <c r="D40" s="33"/>
      <c r="E40" s="33"/>
      <c r="F40" s="34" t="str">
        <f t="shared" ref="F40:F54" si="3">IF(A40=1,1*D40*E40,"－")</f>
        <v>－</v>
      </c>
      <c r="G40" s="35" t="str">
        <f t="shared" si="2"/>
        <v>－</v>
      </c>
    </row>
    <row r="41" spans="1:8" ht="18" customHeight="1">
      <c r="A41" s="31"/>
      <c r="B41" s="32" t="s">
        <v>100</v>
      </c>
      <c r="C41" s="50" t="s">
        <v>186</v>
      </c>
      <c r="D41" s="33"/>
      <c r="E41" s="33"/>
      <c r="F41" s="34" t="str">
        <f>IF(A41=1,1*D41*E41,"－")</f>
        <v>－</v>
      </c>
      <c r="G41" s="35" t="str">
        <f>IF(A41=1,1*D41*2,"－")</f>
        <v>－</v>
      </c>
    </row>
    <row r="42" spans="1:8" ht="18" customHeight="1">
      <c r="A42" s="31"/>
      <c r="B42" s="32" t="s">
        <v>102</v>
      </c>
      <c r="C42" s="52" t="s">
        <v>187</v>
      </c>
      <c r="D42" s="33"/>
      <c r="E42" s="33"/>
      <c r="F42" s="34" t="str">
        <f t="shared" si="3"/>
        <v>－</v>
      </c>
      <c r="G42" s="35" t="str">
        <f t="shared" si="2"/>
        <v>－</v>
      </c>
    </row>
    <row r="43" spans="1:8" ht="18" customHeight="1">
      <c r="A43" s="31"/>
      <c r="B43" s="32" t="s">
        <v>103</v>
      </c>
      <c r="C43" s="52" t="s">
        <v>188</v>
      </c>
      <c r="D43" s="33"/>
      <c r="E43" s="33"/>
      <c r="F43" s="34" t="str">
        <f t="shared" si="3"/>
        <v>－</v>
      </c>
      <c r="G43" s="35" t="str">
        <f t="shared" si="2"/>
        <v>－</v>
      </c>
    </row>
    <row r="44" spans="1:8" ht="30" customHeight="1">
      <c r="A44" s="31"/>
      <c r="B44" s="32" t="s">
        <v>104</v>
      </c>
      <c r="C44" s="52" t="s">
        <v>188</v>
      </c>
      <c r="D44" s="33"/>
      <c r="E44" s="33"/>
      <c r="F44" s="34" t="str">
        <f t="shared" si="3"/>
        <v>－</v>
      </c>
      <c r="G44" s="35" t="str">
        <f t="shared" si="2"/>
        <v>－</v>
      </c>
    </row>
    <row r="45" spans="1:8" ht="45" customHeight="1">
      <c r="A45" s="31"/>
      <c r="B45" s="32" t="s">
        <v>105</v>
      </c>
      <c r="C45" s="52" t="s">
        <v>188</v>
      </c>
      <c r="D45" s="33"/>
      <c r="E45" s="33"/>
      <c r="F45" s="34" t="str">
        <f t="shared" si="3"/>
        <v>－</v>
      </c>
      <c r="G45" s="35" t="str">
        <f t="shared" si="2"/>
        <v>－</v>
      </c>
    </row>
    <row r="46" spans="1:8" ht="18" customHeight="1">
      <c r="A46" s="31"/>
      <c r="B46" s="32" t="s">
        <v>41</v>
      </c>
      <c r="C46" s="52" t="s">
        <v>188</v>
      </c>
      <c r="D46" s="33"/>
      <c r="E46" s="33"/>
      <c r="F46" s="34" t="str">
        <f t="shared" si="3"/>
        <v>－</v>
      </c>
      <c r="G46" s="35" t="str">
        <f t="shared" si="2"/>
        <v>－</v>
      </c>
    </row>
    <row r="47" spans="1:8" ht="30" customHeight="1">
      <c r="A47" s="31"/>
      <c r="B47" s="32" t="s">
        <v>106</v>
      </c>
      <c r="C47" s="52" t="s">
        <v>188</v>
      </c>
      <c r="D47" s="33"/>
      <c r="E47" s="33"/>
      <c r="F47" s="34" t="str">
        <f t="shared" si="3"/>
        <v>－</v>
      </c>
      <c r="G47" s="35" t="str">
        <f t="shared" si="2"/>
        <v>－</v>
      </c>
    </row>
    <row r="48" spans="1:8" ht="18" customHeight="1">
      <c r="A48" s="31"/>
      <c r="B48" s="32" t="s">
        <v>38</v>
      </c>
      <c r="C48" s="52" t="s">
        <v>188</v>
      </c>
      <c r="D48" s="33"/>
      <c r="E48" s="33"/>
      <c r="F48" s="34" t="str">
        <f t="shared" si="3"/>
        <v>－</v>
      </c>
      <c r="G48" s="35" t="str">
        <f t="shared" si="2"/>
        <v>－</v>
      </c>
    </row>
    <row r="49" spans="1:7" ht="18" customHeight="1">
      <c r="A49" s="31"/>
      <c r="B49" s="32" t="s">
        <v>42</v>
      </c>
      <c r="C49" s="52" t="s">
        <v>188</v>
      </c>
      <c r="D49" s="33"/>
      <c r="E49" s="33"/>
      <c r="F49" s="34" t="str">
        <f t="shared" si="3"/>
        <v>－</v>
      </c>
      <c r="G49" s="35" t="str">
        <f t="shared" si="2"/>
        <v>－</v>
      </c>
    </row>
    <row r="50" spans="1:7" s="36" customFormat="1" ht="18" customHeight="1">
      <c r="A50" s="37"/>
      <c r="B50" s="38" t="s">
        <v>39</v>
      </c>
      <c r="C50" s="52" t="s">
        <v>188</v>
      </c>
      <c r="D50" s="39"/>
      <c r="E50" s="39"/>
      <c r="F50" s="34" t="str">
        <f>IF(A50=1,1*D50*E50,"－")</f>
        <v>－</v>
      </c>
      <c r="G50" s="35" t="str">
        <f>IF(A50=1,1*D50*2,"－")</f>
        <v>－</v>
      </c>
    </row>
    <row r="51" spans="1:7" ht="18" customHeight="1">
      <c r="A51" s="31"/>
      <c r="B51" s="32" t="s">
        <v>40</v>
      </c>
      <c r="C51" s="52" t="s">
        <v>188</v>
      </c>
      <c r="D51" s="33"/>
      <c r="E51" s="33"/>
      <c r="F51" s="34" t="str">
        <f>IF(A51=1,1*D51*E51,"－")</f>
        <v>－</v>
      </c>
      <c r="G51" s="35" t="str">
        <f>IF(A51=1,1*D51*2,"－")</f>
        <v>－</v>
      </c>
    </row>
    <row r="52" spans="1:7" ht="18" customHeight="1">
      <c r="A52" s="31"/>
      <c r="B52" s="32" t="s">
        <v>43</v>
      </c>
      <c r="C52" s="52" t="s">
        <v>188</v>
      </c>
      <c r="D52" s="33"/>
      <c r="E52" s="33"/>
      <c r="F52" s="34" t="str">
        <f t="shared" si="3"/>
        <v>－</v>
      </c>
      <c r="G52" s="35" t="str">
        <f t="shared" si="2"/>
        <v>－</v>
      </c>
    </row>
    <row r="53" spans="1:7" ht="18" customHeight="1">
      <c r="A53" s="31"/>
      <c r="B53" s="53"/>
      <c r="C53" s="53"/>
      <c r="D53" s="54"/>
      <c r="E53" s="54"/>
      <c r="F53" s="34" t="str">
        <f t="shared" si="3"/>
        <v>－</v>
      </c>
      <c r="G53" s="35" t="str">
        <f t="shared" si="2"/>
        <v>－</v>
      </c>
    </row>
    <row r="54" spans="1:7" ht="18" customHeight="1">
      <c r="A54" s="31"/>
      <c r="B54" s="53"/>
      <c r="C54" s="53"/>
      <c r="D54" s="54"/>
      <c r="E54" s="54"/>
      <c r="F54" s="34" t="str">
        <f t="shared" si="3"/>
        <v>－</v>
      </c>
      <c r="G54" s="35" t="str">
        <f t="shared" si="2"/>
        <v>－</v>
      </c>
    </row>
    <row r="55" spans="1:7" s="46" customFormat="1" ht="18" customHeight="1">
      <c r="A55" s="40" t="s">
        <v>24</v>
      </c>
      <c r="B55" s="44"/>
      <c r="C55" s="44"/>
      <c r="D55" s="44"/>
      <c r="E55" s="44"/>
      <c r="F55" s="44"/>
      <c r="G55" s="45"/>
    </row>
    <row r="56" spans="1:7" ht="18" customHeight="1">
      <c r="A56" s="42"/>
      <c r="B56" s="24"/>
      <c r="C56" s="24"/>
    </row>
    <row r="57" spans="1:7" ht="18" customHeight="1">
      <c r="A57" s="23"/>
      <c r="B57" s="24"/>
      <c r="C57" s="24"/>
    </row>
    <row r="58" spans="1:7" ht="18" customHeight="1">
      <c r="A58" s="25" t="s">
        <v>26</v>
      </c>
      <c r="B58" s="24"/>
      <c r="C58" s="24"/>
      <c r="D58" s="13"/>
      <c r="E58" s="13"/>
      <c r="F58" s="13"/>
    </row>
    <row r="59" spans="1:7" s="30" customFormat="1" ht="60" customHeight="1">
      <c r="A59" s="2" t="s">
        <v>10</v>
      </c>
      <c r="B59" s="3" t="s">
        <v>209</v>
      </c>
      <c r="C59" s="3" t="s">
        <v>185</v>
      </c>
      <c r="D59" s="3" t="s">
        <v>1</v>
      </c>
      <c r="E59" s="3" t="s">
        <v>2</v>
      </c>
      <c r="F59" s="3" t="s">
        <v>3</v>
      </c>
    </row>
    <row r="60" spans="1:7" ht="18" customHeight="1">
      <c r="A60" s="37"/>
      <c r="B60" s="38" t="s">
        <v>108</v>
      </c>
      <c r="C60" s="50" t="s">
        <v>186</v>
      </c>
      <c r="D60" s="39"/>
      <c r="E60" s="39"/>
      <c r="F60" s="34" t="str">
        <f t="shared" ref="F60:F89" si="4">IF(A60=1,1*D60*E60,"－")</f>
        <v>－</v>
      </c>
      <c r="G60" s="35" t="str">
        <f t="shared" ref="G60:G89" si="5">IF(A60=1,1*D60*2,"－")</f>
        <v>－</v>
      </c>
    </row>
    <row r="61" spans="1:7" ht="18" customHeight="1">
      <c r="A61" s="37"/>
      <c r="B61" s="38" t="s">
        <v>44</v>
      </c>
      <c r="C61" s="50" t="s">
        <v>186</v>
      </c>
      <c r="D61" s="39"/>
      <c r="E61" s="39"/>
      <c r="F61" s="34" t="str">
        <f t="shared" si="4"/>
        <v>－</v>
      </c>
      <c r="G61" s="35" t="str">
        <f t="shared" si="5"/>
        <v>－</v>
      </c>
    </row>
    <row r="62" spans="1:7" ht="18" customHeight="1">
      <c r="A62" s="31"/>
      <c r="B62" s="32" t="s">
        <v>107</v>
      </c>
      <c r="C62" s="50" t="s">
        <v>186</v>
      </c>
      <c r="D62" s="33"/>
      <c r="E62" s="33"/>
      <c r="F62" s="34" t="str">
        <f>IF(A62=1,1*D62*E62,"－")</f>
        <v>－</v>
      </c>
      <c r="G62" s="35" t="str">
        <f>IF(A62=1,1*D62*2,"－")</f>
        <v>－</v>
      </c>
    </row>
    <row r="63" spans="1:7" ht="30" customHeight="1">
      <c r="A63" s="37"/>
      <c r="B63" s="38" t="s">
        <v>109</v>
      </c>
      <c r="C63" s="52" t="s">
        <v>187</v>
      </c>
      <c r="D63" s="39"/>
      <c r="E63" s="39"/>
      <c r="F63" s="34" t="str">
        <f t="shared" si="4"/>
        <v>－</v>
      </c>
      <c r="G63" s="35" t="str">
        <f t="shared" si="5"/>
        <v>－</v>
      </c>
    </row>
    <row r="64" spans="1:7" ht="30" customHeight="1">
      <c r="A64" s="37"/>
      <c r="B64" s="38" t="s">
        <v>110</v>
      </c>
      <c r="C64" s="52" t="s">
        <v>187</v>
      </c>
      <c r="D64" s="39"/>
      <c r="E64" s="39"/>
      <c r="F64" s="34" t="str">
        <f t="shared" si="4"/>
        <v>－</v>
      </c>
      <c r="G64" s="35" t="str">
        <f t="shared" si="5"/>
        <v>－</v>
      </c>
    </row>
    <row r="65" spans="1:7" ht="18" customHeight="1">
      <c r="A65" s="37"/>
      <c r="B65" s="38" t="s">
        <v>111</v>
      </c>
      <c r="C65" s="52" t="s">
        <v>187</v>
      </c>
      <c r="D65" s="39"/>
      <c r="E65" s="39"/>
      <c r="F65" s="34" t="str">
        <f t="shared" si="4"/>
        <v>－</v>
      </c>
      <c r="G65" s="35" t="str">
        <f t="shared" si="5"/>
        <v>－</v>
      </c>
    </row>
    <row r="66" spans="1:7" ht="18" customHeight="1">
      <c r="A66" s="31"/>
      <c r="B66" s="32" t="s">
        <v>190</v>
      </c>
      <c r="C66" s="52" t="s">
        <v>187</v>
      </c>
      <c r="D66" s="33"/>
      <c r="E66" s="33"/>
      <c r="F66" s="34" t="str">
        <f t="shared" si="4"/>
        <v>－</v>
      </c>
      <c r="G66" s="35" t="str">
        <f t="shared" si="5"/>
        <v>－</v>
      </c>
    </row>
    <row r="67" spans="1:7" ht="30" customHeight="1">
      <c r="A67" s="31"/>
      <c r="B67" s="32" t="s">
        <v>112</v>
      </c>
      <c r="C67" s="52" t="s">
        <v>188</v>
      </c>
      <c r="D67" s="33"/>
      <c r="E67" s="33"/>
      <c r="F67" s="34" t="str">
        <f t="shared" si="4"/>
        <v>－</v>
      </c>
      <c r="G67" s="35" t="str">
        <f t="shared" si="5"/>
        <v>－</v>
      </c>
    </row>
    <row r="68" spans="1:7" ht="30" customHeight="1">
      <c r="A68" s="31"/>
      <c r="B68" s="32" t="s">
        <v>113</v>
      </c>
      <c r="C68" s="52" t="s">
        <v>188</v>
      </c>
      <c r="D68" s="33"/>
      <c r="E68" s="33"/>
      <c r="F68" s="34" t="str">
        <f t="shared" si="4"/>
        <v>－</v>
      </c>
      <c r="G68" s="35" t="str">
        <f t="shared" si="5"/>
        <v>－</v>
      </c>
    </row>
    <row r="69" spans="1:7" ht="30" customHeight="1">
      <c r="A69" s="31"/>
      <c r="B69" s="32" t="s">
        <v>45</v>
      </c>
      <c r="C69" s="52" t="s">
        <v>188</v>
      </c>
      <c r="D69" s="33"/>
      <c r="E69" s="33"/>
      <c r="F69" s="34" t="str">
        <f t="shared" si="4"/>
        <v>－</v>
      </c>
      <c r="G69" s="35" t="str">
        <f t="shared" si="5"/>
        <v>－</v>
      </c>
    </row>
    <row r="70" spans="1:7" ht="18" customHeight="1">
      <c r="A70" s="31"/>
      <c r="B70" s="32" t="s">
        <v>88</v>
      </c>
      <c r="C70" s="52" t="s">
        <v>188</v>
      </c>
      <c r="D70" s="33"/>
      <c r="E70" s="33"/>
      <c r="F70" s="34" t="str">
        <f t="shared" si="4"/>
        <v>－</v>
      </c>
      <c r="G70" s="35" t="str">
        <f t="shared" si="5"/>
        <v>－</v>
      </c>
    </row>
    <row r="71" spans="1:7" ht="18" customHeight="1">
      <c r="A71" s="31"/>
      <c r="B71" s="32" t="s">
        <v>46</v>
      </c>
      <c r="C71" s="52" t="s">
        <v>188</v>
      </c>
      <c r="D71" s="33"/>
      <c r="E71" s="33"/>
      <c r="F71" s="34" t="str">
        <f t="shared" si="4"/>
        <v>－</v>
      </c>
      <c r="G71" s="35" t="str">
        <f t="shared" si="5"/>
        <v>－</v>
      </c>
    </row>
    <row r="72" spans="1:7" ht="18" customHeight="1">
      <c r="A72" s="31"/>
      <c r="B72" s="32" t="s">
        <v>47</v>
      </c>
      <c r="C72" s="52" t="s">
        <v>188</v>
      </c>
      <c r="D72" s="33"/>
      <c r="E72" s="33"/>
      <c r="F72" s="34" t="str">
        <f t="shared" si="4"/>
        <v>－</v>
      </c>
      <c r="G72" s="35" t="str">
        <f t="shared" si="5"/>
        <v>－</v>
      </c>
    </row>
    <row r="73" spans="1:7" ht="18" customHeight="1">
      <c r="A73" s="31"/>
      <c r="B73" s="32" t="s">
        <v>114</v>
      </c>
      <c r="C73" s="52" t="s">
        <v>188</v>
      </c>
      <c r="D73" s="33"/>
      <c r="E73" s="33"/>
      <c r="F73" s="34" t="str">
        <f t="shared" si="4"/>
        <v>－</v>
      </c>
      <c r="G73" s="35" t="str">
        <f t="shared" si="5"/>
        <v>－</v>
      </c>
    </row>
    <row r="74" spans="1:7" ht="18" customHeight="1">
      <c r="A74" s="31"/>
      <c r="B74" s="32" t="s">
        <v>48</v>
      </c>
      <c r="C74" s="52" t="s">
        <v>188</v>
      </c>
      <c r="D74" s="33"/>
      <c r="E74" s="33"/>
      <c r="F74" s="34" t="str">
        <f t="shared" si="4"/>
        <v>－</v>
      </c>
      <c r="G74" s="35" t="str">
        <f t="shared" si="5"/>
        <v>－</v>
      </c>
    </row>
    <row r="75" spans="1:7" ht="18" customHeight="1">
      <c r="A75" s="31"/>
      <c r="B75" s="32" t="s">
        <v>49</v>
      </c>
      <c r="C75" s="52" t="s">
        <v>188</v>
      </c>
      <c r="D75" s="33"/>
      <c r="E75" s="33"/>
      <c r="F75" s="34" t="str">
        <f t="shared" si="4"/>
        <v>－</v>
      </c>
      <c r="G75" s="35" t="str">
        <f t="shared" si="5"/>
        <v>－</v>
      </c>
    </row>
    <row r="76" spans="1:7" ht="18" customHeight="1">
      <c r="A76" s="31"/>
      <c r="B76" s="32" t="s">
        <v>89</v>
      </c>
      <c r="C76" s="52" t="s">
        <v>188</v>
      </c>
      <c r="D76" s="33"/>
      <c r="E76" s="33"/>
      <c r="F76" s="34" t="str">
        <f t="shared" si="4"/>
        <v>－</v>
      </c>
      <c r="G76" s="35" t="str">
        <f t="shared" si="5"/>
        <v>－</v>
      </c>
    </row>
    <row r="77" spans="1:7" ht="18" customHeight="1">
      <c r="A77" s="31"/>
      <c r="B77" s="32" t="s">
        <v>50</v>
      </c>
      <c r="C77" s="52" t="s">
        <v>188</v>
      </c>
      <c r="D77" s="33"/>
      <c r="E77" s="33"/>
      <c r="F77" s="34" t="str">
        <f t="shared" si="4"/>
        <v>－</v>
      </c>
      <c r="G77" s="35" t="str">
        <f t="shared" si="5"/>
        <v>－</v>
      </c>
    </row>
    <row r="78" spans="1:7" ht="18" customHeight="1">
      <c r="A78" s="31"/>
      <c r="B78" s="32" t="s">
        <v>90</v>
      </c>
      <c r="C78" s="52" t="s">
        <v>188</v>
      </c>
      <c r="D78" s="33"/>
      <c r="E78" s="33"/>
      <c r="F78" s="34" t="str">
        <f t="shared" si="4"/>
        <v>－</v>
      </c>
      <c r="G78" s="35" t="str">
        <f t="shared" si="5"/>
        <v>－</v>
      </c>
    </row>
    <row r="79" spans="1:7" ht="18" customHeight="1">
      <c r="A79" s="31"/>
      <c r="B79" s="32" t="s">
        <v>115</v>
      </c>
      <c r="C79" s="52" t="s">
        <v>188</v>
      </c>
      <c r="D79" s="33"/>
      <c r="E79" s="33"/>
      <c r="F79" s="34" t="str">
        <f t="shared" si="4"/>
        <v>－</v>
      </c>
      <c r="G79" s="35" t="str">
        <f t="shared" si="5"/>
        <v>－</v>
      </c>
    </row>
    <row r="80" spans="1:7" ht="18" customHeight="1">
      <c r="A80" s="31"/>
      <c r="B80" s="32" t="s">
        <v>51</v>
      </c>
      <c r="C80" s="52" t="s">
        <v>188</v>
      </c>
      <c r="D80" s="33"/>
      <c r="E80" s="33"/>
      <c r="F80" s="34" t="str">
        <f t="shared" si="4"/>
        <v>－</v>
      </c>
      <c r="G80" s="35" t="str">
        <f t="shared" si="5"/>
        <v>－</v>
      </c>
    </row>
    <row r="81" spans="1:7" ht="18" customHeight="1">
      <c r="A81" s="31"/>
      <c r="B81" s="32" t="s">
        <v>57</v>
      </c>
      <c r="C81" s="52" t="s">
        <v>188</v>
      </c>
      <c r="D81" s="33"/>
      <c r="E81" s="33"/>
      <c r="F81" s="34" t="str">
        <f t="shared" si="4"/>
        <v>－</v>
      </c>
      <c r="G81" s="35" t="str">
        <f t="shared" si="5"/>
        <v>－</v>
      </c>
    </row>
    <row r="82" spans="1:7" ht="18" customHeight="1">
      <c r="A82" s="31"/>
      <c r="B82" s="32" t="s">
        <v>52</v>
      </c>
      <c r="C82" s="52" t="s">
        <v>188</v>
      </c>
      <c r="D82" s="33"/>
      <c r="E82" s="33"/>
      <c r="F82" s="34" t="str">
        <f t="shared" si="4"/>
        <v>－</v>
      </c>
      <c r="G82" s="35" t="str">
        <f t="shared" si="5"/>
        <v>－</v>
      </c>
    </row>
    <row r="83" spans="1:7" ht="18" customHeight="1">
      <c r="A83" s="31"/>
      <c r="B83" s="32" t="s">
        <v>116</v>
      </c>
      <c r="C83" s="52" t="s">
        <v>188</v>
      </c>
      <c r="D83" s="33"/>
      <c r="E83" s="33"/>
      <c r="F83" s="34" t="str">
        <f t="shared" si="4"/>
        <v>－</v>
      </c>
      <c r="G83" s="35" t="str">
        <f t="shared" si="5"/>
        <v>－</v>
      </c>
    </row>
    <row r="84" spans="1:7" ht="18" customHeight="1">
      <c r="A84" s="31"/>
      <c r="B84" s="32" t="s">
        <v>53</v>
      </c>
      <c r="C84" s="52" t="s">
        <v>188</v>
      </c>
      <c r="D84" s="33"/>
      <c r="E84" s="33"/>
      <c r="F84" s="34" t="str">
        <f t="shared" si="4"/>
        <v>－</v>
      </c>
      <c r="G84" s="35" t="str">
        <f t="shared" si="5"/>
        <v>－</v>
      </c>
    </row>
    <row r="85" spans="1:7" ht="18" customHeight="1">
      <c r="A85" s="31"/>
      <c r="B85" s="32" t="s">
        <v>54</v>
      </c>
      <c r="C85" s="52" t="s">
        <v>188</v>
      </c>
      <c r="D85" s="33"/>
      <c r="E85" s="33"/>
      <c r="F85" s="34" t="str">
        <f t="shared" si="4"/>
        <v>－</v>
      </c>
      <c r="G85" s="35" t="str">
        <f t="shared" si="5"/>
        <v>－</v>
      </c>
    </row>
    <row r="86" spans="1:7" ht="18" customHeight="1">
      <c r="A86" s="31"/>
      <c r="B86" s="32" t="s">
        <v>55</v>
      </c>
      <c r="C86" s="52" t="s">
        <v>188</v>
      </c>
      <c r="D86" s="33"/>
      <c r="E86" s="33"/>
      <c r="F86" s="34" t="str">
        <f t="shared" si="4"/>
        <v>－</v>
      </c>
      <c r="G86" s="35" t="str">
        <f t="shared" si="5"/>
        <v>－</v>
      </c>
    </row>
    <row r="87" spans="1:7" ht="18" customHeight="1">
      <c r="A87" s="31"/>
      <c r="B87" s="32" t="s">
        <v>56</v>
      </c>
      <c r="C87" s="52" t="s">
        <v>188</v>
      </c>
      <c r="D87" s="33"/>
      <c r="E87" s="33"/>
      <c r="F87" s="34" t="str">
        <f t="shared" si="4"/>
        <v>－</v>
      </c>
      <c r="G87" s="35" t="str">
        <f t="shared" si="5"/>
        <v>－</v>
      </c>
    </row>
    <row r="88" spans="1:7" ht="18" customHeight="1">
      <c r="A88" s="31"/>
      <c r="B88" s="32"/>
      <c r="C88" s="32"/>
      <c r="D88" s="33"/>
      <c r="E88" s="33"/>
      <c r="F88" s="34" t="str">
        <f t="shared" si="4"/>
        <v>－</v>
      </c>
      <c r="G88" s="35" t="str">
        <f t="shared" si="5"/>
        <v>－</v>
      </c>
    </row>
    <row r="89" spans="1:7" ht="18" customHeight="1">
      <c r="A89" s="31"/>
      <c r="B89" s="32"/>
      <c r="C89" s="32"/>
      <c r="D89" s="33"/>
      <c r="E89" s="33"/>
      <c r="F89" s="34" t="str">
        <f t="shared" si="4"/>
        <v>－</v>
      </c>
      <c r="G89" s="35" t="str">
        <f t="shared" si="5"/>
        <v>－</v>
      </c>
    </row>
    <row r="90" spans="1:7" ht="18" customHeight="1">
      <c r="A90" s="40" t="s">
        <v>24</v>
      </c>
      <c r="B90" s="24"/>
      <c r="C90" s="24"/>
    </row>
    <row r="91" spans="1:7" ht="18" customHeight="1">
      <c r="A91" s="40"/>
      <c r="B91" s="24"/>
      <c r="C91" s="24"/>
    </row>
    <row r="92" spans="1:7" ht="18" customHeight="1">
      <c r="A92" s="23"/>
      <c r="B92" s="24"/>
      <c r="C92" s="24"/>
    </row>
    <row r="93" spans="1:7" ht="18" customHeight="1">
      <c r="A93" s="25" t="s">
        <v>11</v>
      </c>
      <c r="B93" s="24"/>
      <c r="C93" s="24"/>
      <c r="D93" s="13" t="s">
        <v>5</v>
      </c>
      <c r="E93" s="26">
        <f>SUM(F96:F107)</f>
        <v>0</v>
      </c>
      <c r="F93" s="27" t="s">
        <v>7</v>
      </c>
      <c r="G93" s="43">
        <f>SUM(G96:G107)</f>
        <v>0</v>
      </c>
    </row>
    <row r="94" spans="1:7" ht="18" customHeight="1">
      <c r="A94" s="25"/>
      <c r="B94" s="24"/>
      <c r="C94" s="24"/>
      <c r="D94" s="13"/>
      <c r="E94" s="13"/>
      <c r="F94" s="13"/>
    </row>
    <row r="95" spans="1:7" s="30" customFormat="1" ht="60" customHeight="1">
      <c r="A95" s="2" t="s">
        <v>10</v>
      </c>
      <c r="B95" s="3" t="s">
        <v>209</v>
      </c>
      <c r="C95" s="3" t="s">
        <v>185</v>
      </c>
      <c r="D95" s="3" t="s">
        <v>1</v>
      </c>
      <c r="E95" s="3" t="s">
        <v>2</v>
      </c>
      <c r="F95" s="3" t="s">
        <v>3</v>
      </c>
    </row>
    <row r="96" spans="1:7" ht="18" customHeight="1">
      <c r="A96" s="37"/>
      <c r="B96" s="38" t="s">
        <v>253</v>
      </c>
      <c r="C96" s="50" t="s">
        <v>186</v>
      </c>
      <c r="D96" s="39"/>
      <c r="E96" s="39"/>
      <c r="F96" s="34" t="str">
        <f t="shared" ref="F96:F107" si="6">IF(A96=1,1*D96*E96,"－")</f>
        <v>－</v>
      </c>
      <c r="G96" s="35" t="str">
        <f t="shared" ref="G96:G107" si="7">IF(A96=1,1*D96*2,"－")</f>
        <v>－</v>
      </c>
    </row>
    <row r="97" spans="1:7" ht="18" customHeight="1">
      <c r="A97" s="37"/>
      <c r="B97" s="38" t="s">
        <v>58</v>
      </c>
      <c r="C97" s="50" t="s">
        <v>186</v>
      </c>
      <c r="D97" s="39"/>
      <c r="E97" s="39"/>
      <c r="F97" s="34" t="str">
        <f>IF(A97=1,1*D97*E97,"－")</f>
        <v>－</v>
      </c>
      <c r="G97" s="35" t="str">
        <f>IF(A97=1,1*D97*2,"－")</f>
        <v>－</v>
      </c>
    </row>
    <row r="98" spans="1:7" ht="30" customHeight="1">
      <c r="A98" s="31"/>
      <c r="B98" s="32" t="s">
        <v>117</v>
      </c>
      <c r="C98" s="50" t="s">
        <v>186</v>
      </c>
      <c r="D98" s="33"/>
      <c r="E98" s="33"/>
      <c r="F98" s="34" t="str">
        <f t="shared" si="6"/>
        <v>－</v>
      </c>
      <c r="G98" s="35" t="str">
        <f t="shared" si="7"/>
        <v>－</v>
      </c>
    </row>
    <row r="99" spans="1:7" ht="30" customHeight="1">
      <c r="A99" s="31"/>
      <c r="B99" s="32" t="s">
        <v>118</v>
      </c>
      <c r="C99" s="50" t="s">
        <v>186</v>
      </c>
      <c r="D99" s="33"/>
      <c r="E99" s="33"/>
      <c r="F99" s="34" t="str">
        <f t="shared" si="6"/>
        <v>－</v>
      </c>
      <c r="G99" s="35" t="str">
        <f t="shared" si="7"/>
        <v>－</v>
      </c>
    </row>
    <row r="100" spans="1:7" ht="18" customHeight="1">
      <c r="A100" s="31"/>
      <c r="B100" s="32" t="s">
        <v>119</v>
      </c>
      <c r="C100" s="50" t="s">
        <v>186</v>
      </c>
      <c r="D100" s="33"/>
      <c r="E100" s="33"/>
      <c r="F100" s="34" t="str">
        <f t="shared" si="6"/>
        <v>－</v>
      </c>
      <c r="G100" s="35" t="str">
        <f t="shared" si="7"/>
        <v>－</v>
      </c>
    </row>
    <row r="101" spans="1:7" ht="30" customHeight="1">
      <c r="A101" s="31"/>
      <c r="B101" s="32" t="s">
        <v>120</v>
      </c>
      <c r="C101" s="50" t="s">
        <v>186</v>
      </c>
      <c r="D101" s="33"/>
      <c r="E101" s="33"/>
      <c r="F101" s="34" t="str">
        <f t="shared" si="6"/>
        <v>－</v>
      </c>
      <c r="G101" s="35" t="str">
        <f t="shared" si="7"/>
        <v>－</v>
      </c>
    </row>
    <row r="102" spans="1:7" ht="18" customHeight="1">
      <c r="A102" s="31"/>
      <c r="B102" s="32" t="s">
        <v>59</v>
      </c>
      <c r="C102" s="50" t="s">
        <v>186</v>
      </c>
      <c r="D102" s="33"/>
      <c r="E102" s="33"/>
      <c r="F102" s="34" t="str">
        <f t="shared" si="6"/>
        <v>－</v>
      </c>
      <c r="G102" s="35" t="str">
        <f t="shared" si="7"/>
        <v>－</v>
      </c>
    </row>
    <row r="103" spans="1:7" ht="30" customHeight="1">
      <c r="A103" s="31"/>
      <c r="B103" s="32" t="s">
        <v>121</v>
      </c>
      <c r="C103" s="50" t="s">
        <v>186</v>
      </c>
      <c r="D103" s="33"/>
      <c r="E103" s="33"/>
      <c r="F103" s="34" t="str">
        <f t="shared" si="6"/>
        <v>－</v>
      </c>
      <c r="G103" s="35" t="str">
        <f t="shared" si="7"/>
        <v>－</v>
      </c>
    </row>
    <row r="104" spans="1:7" ht="18" customHeight="1">
      <c r="A104" s="31"/>
      <c r="B104" s="32" t="s">
        <v>60</v>
      </c>
      <c r="C104" s="50" t="s">
        <v>186</v>
      </c>
      <c r="D104" s="33"/>
      <c r="E104" s="33"/>
      <c r="F104" s="34" t="str">
        <f t="shared" si="6"/>
        <v>－</v>
      </c>
      <c r="G104" s="35" t="str">
        <f t="shared" si="7"/>
        <v>－</v>
      </c>
    </row>
    <row r="105" spans="1:7" ht="18" customHeight="1">
      <c r="A105" s="31"/>
      <c r="B105" s="32" t="s">
        <v>61</v>
      </c>
      <c r="C105" s="50" t="s">
        <v>186</v>
      </c>
      <c r="D105" s="33"/>
      <c r="E105" s="33"/>
      <c r="F105" s="34" t="str">
        <f t="shared" si="6"/>
        <v>－</v>
      </c>
      <c r="G105" s="35" t="str">
        <f t="shared" si="7"/>
        <v>－</v>
      </c>
    </row>
    <row r="106" spans="1:7" ht="18" customHeight="1">
      <c r="A106" s="31"/>
      <c r="B106" s="32"/>
      <c r="C106" s="32"/>
      <c r="D106" s="33"/>
      <c r="E106" s="33"/>
      <c r="F106" s="34" t="str">
        <f t="shared" si="6"/>
        <v>－</v>
      </c>
      <c r="G106" s="35" t="str">
        <f t="shared" si="7"/>
        <v>－</v>
      </c>
    </row>
    <row r="107" spans="1:7" ht="18" customHeight="1">
      <c r="A107" s="31"/>
      <c r="B107" s="32"/>
      <c r="C107" s="32"/>
      <c r="D107" s="33"/>
      <c r="E107" s="33"/>
      <c r="F107" s="34" t="str">
        <f t="shared" si="6"/>
        <v>－</v>
      </c>
      <c r="G107" s="35" t="str">
        <f t="shared" si="7"/>
        <v>－</v>
      </c>
    </row>
    <row r="108" spans="1:7" s="46" customFormat="1" ht="18" customHeight="1">
      <c r="A108" s="40" t="s">
        <v>24</v>
      </c>
      <c r="B108" s="44"/>
      <c r="C108" s="44"/>
      <c r="D108" s="44"/>
      <c r="E108" s="44"/>
      <c r="F108" s="44"/>
      <c r="G108" s="45"/>
    </row>
    <row r="109" spans="1:7" ht="18" customHeight="1">
      <c r="A109" s="42"/>
      <c r="B109" s="24"/>
      <c r="C109" s="24"/>
    </row>
    <row r="110" spans="1:7" ht="18" customHeight="1">
      <c r="A110" s="23"/>
      <c r="B110" s="24"/>
      <c r="C110" s="24"/>
    </row>
    <row r="111" spans="1:7" ht="18" customHeight="1">
      <c r="A111" s="25" t="s">
        <v>12</v>
      </c>
      <c r="B111" s="24"/>
      <c r="C111" s="24"/>
      <c r="D111" s="13" t="s">
        <v>5</v>
      </c>
      <c r="E111" s="26">
        <f>SUM(F114:F129)</f>
        <v>0</v>
      </c>
      <c r="F111" s="27" t="s">
        <v>7</v>
      </c>
      <c r="G111" s="43">
        <f>SUM(G114:G129)</f>
        <v>0</v>
      </c>
    </row>
    <row r="112" spans="1:7" ht="18" customHeight="1">
      <c r="A112" s="25"/>
      <c r="B112" s="24"/>
      <c r="C112" s="24"/>
      <c r="E112" s="47"/>
      <c r="F112" s="27"/>
      <c r="G112" s="48"/>
    </row>
    <row r="113" spans="1:7" s="30" customFormat="1" ht="60" customHeight="1">
      <c r="A113" s="2" t="s">
        <v>10</v>
      </c>
      <c r="B113" s="3" t="s">
        <v>209</v>
      </c>
      <c r="C113" s="3" t="s">
        <v>185</v>
      </c>
      <c r="D113" s="3" t="s">
        <v>1</v>
      </c>
      <c r="E113" s="3" t="s">
        <v>2</v>
      </c>
      <c r="F113" s="3" t="s">
        <v>3</v>
      </c>
    </row>
    <row r="114" spans="1:7" ht="18" customHeight="1">
      <c r="A114" s="31"/>
      <c r="B114" s="32" t="s">
        <v>62</v>
      </c>
      <c r="C114" s="50" t="s">
        <v>186</v>
      </c>
      <c r="D114" s="33"/>
      <c r="E114" s="33"/>
      <c r="F114" s="34" t="str">
        <f t="shared" ref="F114:F129" si="8">IF(A114=1,1*D114*E114,"－")</f>
        <v>－</v>
      </c>
      <c r="G114" s="35" t="str">
        <f t="shared" ref="G114:G129" si="9">IF(A114=1,1*D114*2,"－")</f>
        <v>－</v>
      </c>
    </row>
    <row r="115" spans="1:7" ht="18" customHeight="1">
      <c r="A115" s="37"/>
      <c r="B115" s="38" t="s">
        <v>122</v>
      </c>
      <c r="C115" s="50" t="s">
        <v>186</v>
      </c>
      <c r="D115" s="39"/>
      <c r="E115" s="39"/>
      <c r="F115" s="34" t="str">
        <f t="shared" si="8"/>
        <v>－</v>
      </c>
      <c r="G115" s="35" t="str">
        <f t="shared" si="9"/>
        <v>－</v>
      </c>
    </row>
    <row r="116" spans="1:7" ht="18" customHeight="1">
      <c r="A116" s="37"/>
      <c r="B116" s="38" t="s">
        <v>244</v>
      </c>
      <c r="C116" s="50" t="s">
        <v>186</v>
      </c>
      <c r="D116" s="39"/>
      <c r="E116" s="39"/>
      <c r="F116" s="34" t="str">
        <f t="shared" si="8"/>
        <v>－</v>
      </c>
      <c r="G116" s="35" t="str">
        <f t="shared" si="9"/>
        <v>－</v>
      </c>
    </row>
    <row r="117" spans="1:7" ht="18" customHeight="1">
      <c r="A117" s="37"/>
      <c r="B117" s="38" t="s">
        <v>123</v>
      </c>
      <c r="C117" s="50" t="s">
        <v>186</v>
      </c>
      <c r="D117" s="39"/>
      <c r="E117" s="39"/>
      <c r="F117" s="34" t="str">
        <f t="shared" si="8"/>
        <v>－</v>
      </c>
      <c r="G117" s="35" t="str">
        <f t="shared" si="9"/>
        <v>－</v>
      </c>
    </row>
    <row r="118" spans="1:7" ht="18" customHeight="1">
      <c r="A118" s="37"/>
      <c r="B118" s="38" t="s">
        <v>63</v>
      </c>
      <c r="C118" s="50" t="s">
        <v>186</v>
      </c>
      <c r="D118" s="39"/>
      <c r="E118" s="39"/>
      <c r="F118" s="34" t="str">
        <f t="shared" si="8"/>
        <v>－</v>
      </c>
      <c r="G118" s="35" t="str">
        <f t="shared" si="9"/>
        <v>－</v>
      </c>
    </row>
    <row r="119" spans="1:7" ht="18" customHeight="1">
      <c r="A119" s="37"/>
      <c r="B119" s="38" t="s">
        <v>124</v>
      </c>
      <c r="C119" s="52" t="s">
        <v>187</v>
      </c>
      <c r="D119" s="39"/>
      <c r="E119" s="39"/>
      <c r="F119" s="34" t="str">
        <f t="shared" si="8"/>
        <v>－</v>
      </c>
      <c r="G119" s="35" t="str">
        <f t="shared" si="9"/>
        <v>－</v>
      </c>
    </row>
    <row r="120" spans="1:7" ht="18" customHeight="1">
      <c r="A120" s="37"/>
      <c r="B120" s="38" t="s">
        <v>64</v>
      </c>
      <c r="C120" s="52" t="s">
        <v>187</v>
      </c>
      <c r="D120" s="39"/>
      <c r="E120" s="39"/>
      <c r="F120" s="34" t="str">
        <f t="shared" si="8"/>
        <v>－</v>
      </c>
      <c r="G120" s="35" t="str">
        <f t="shared" si="9"/>
        <v>－</v>
      </c>
    </row>
    <row r="121" spans="1:7" ht="18" customHeight="1">
      <c r="A121" s="37"/>
      <c r="B121" s="38" t="s">
        <v>65</v>
      </c>
      <c r="C121" s="52" t="s">
        <v>187</v>
      </c>
      <c r="D121" s="39"/>
      <c r="E121" s="39"/>
      <c r="F121" s="34" t="str">
        <f t="shared" si="8"/>
        <v>－</v>
      </c>
      <c r="G121" s="35" t="str">
        <f t="shared" si="9"/>
        <v>－</v>
      </c>
    </row>
    <row r="122" spans="1:7" ht="18" customHeight="1">
      <c r="A122" s="37"/>
      <c r="B122" s="38" t="s">
        <v>66</v>
      </c>
      <c r="C122" s="52" t="s">
        <v>187</v>
      </c>
      <c r="D122" s="39"/>
      <c r="E122" s="39"/>
      <c r="F122" s="34" t="str">
        <f t="shared" si="8"/>
        <v>－</v>
      </c>
      <c r="G122" s="35" t="str">
        <f t="shared" si="9"/>
        <v>－</v>
      </c>
    </row>
    <row r="123" spans="1:7" ht="18" customHeight="1">
      <c r="A123" s="37"/>
      <c r="B123" s="38" t="s">
        <v>67</v>
      </c>
      <c r="C123" s="52" t="s">
        <v>187</v>
      </c>
      <c r="D123" s="39"/>
      <c r="E123" s="39"/>
      <c r="F123" s="34" t="str">
        <f t="shared" si="8"/>
        <v>－</v>
      </c>
      <c r="G123" s="35" t="str">
        <f t="shared" si="9"/>
        <v>－</v>
      </c>
    </row>
    <row r="124" spans="1:7" ht="18" customHeight="1">
      <c r="A124" s="37"/>
      <c r="B124" s="38" t="s">
        <v>68</v>
      </c>
      <c r="C124" s="52" t="s">
        <v>187</v>
      </c>
      <c r="D124" s="39"/>
      <c r="E124" s="39"/>
      <c r="F124" s="34" t="str">
        <f t="shared" si="8"/>
        <v>－</v>
      </c>
      <c r="G124" s="35" t="str">
        <f t="shared" si="9"/>
        <v>－</v>
      </c>
    </row>
    <row r="125" spans="1:7" ht="30" customHeight="1">
      <c r="A125" s="37"/>
      <c r="B125" s="38" t="s">
        <v>125</v>
      </c>
      <c r="C125" s="52" t="s">
        <v>188</v>
      </c>
      <c r="D125" s="39"/>
      <c r="E125" s="39"/>
      <c r="F125" s="34" t="str">
        <f t="shared" si="8"/>
        <v>－</v>
      </c>
      <c r="G125" s="35" t="str">
        <f t="shared" si="9"/>
        <v>－</v>
      </c>
    </row>
    <row r="126" spans="1:7" ht="18" customHeight="1">
      <c r="A126" s="37"/>
      <c r="B126" s="38" t="s">
        <v>126</v>
      </c>
      <c r="C126" s="52" t="s">
        <v>188</v>
      </c>
      <c r="D126" s="39"/>
      <c r="E126" s="39"/>
      <c r="F126" s="34" t="str">
        <f t="shared" si="8"/>
        <v>－</v>
      </c>
      <c r="G126" s="35" t="str">
        <f t="shared" si="9"/>
        <v>－</v>
      </c>
    </row>
    <row r="127" spans="1:7" ht="18" customHeight="1">
      <c r="A127" s="37"/>
      <c r="B127" s="38" t="s">
        <v>69</v>
      </c>
      <c r="C127" s="52" t="s">
        <v>188</v>
      </c>
      <c r="D127" s="39"/>
      <c r="E127" s="39"/>
      <c r="F127" s="34" t="str">
        <f t="shared" si="8"/>
        <v>－</v>
      </c>
      <c r="G127" s="35" t="str">
        <f t="shared" si="9"/>
        <v>－</v>
      </c>
    </row>
    <row r="128" spans="1:7" ht="18" customHeight="1">
      <c r="A128" s="31"/>
      <c r="B128" s="32"/>
      <c r="C128" s="32"/>
      <c r="D128" s="33"/>
      <c r="E128" s="33"/>
      <c r="F128" s="34" t="str">
        <f t="shared" si="8"/>
        <v>－</v>
      </c>
      <c r="G128" s="35" t="str">
        <f t="shared" si="9"/>
        <v>－</v>
      </c>
    </row>
    <row r="129" spans="1:7" ht="18" customHeight="1">
      <c r="A129" s="31"/>
      <c r="B129" s="32"/>
      <c r="C129" s="32"/>
      <c r="D129" s="33"/>
      <c r="E129" s="33"/>
      <c r="F129" s="34" t="str">
        <f t="shared" si="8"/>
        <v>－</v>
      </c>
      <c r="G129" s="35" t="str">
        <f t="shared" si="9"/>
        <v>－</v>
      </c>
    </row>
    <row r="130" spans="1:7" ht="18" customHeight="1">
      <c r="A130" s="40" t="s">
        <v>24</v>
      </c>
      <c r="B130" s="24"/>
      <c r="C130" s="24"/>
    </row>
    <row r="131" spans="1:7" ht="18" customHeight="1">
      <c r="A131" s="23"/>
      <c r="B131" s="24"/>
      <c r="C131" s="24"/>
    </row>
    <row r="132" spans="1:7" ht="18" customHeight="1">
      <c r="A132" s="23"/>
      <c r="B132" s="24"/>
      <c r="C132" s="24"/>
    </row>
    <row r="133" spans="1:7" ht="18" customHeight="1">
      <c r="A133" s="25" t="s">
        <v>13</v>
      </c>
      <c r="B133" s="24"/>
      <c r="C133" s="24"/>
      <c r="D133" s="13" t="s">
        <v>5</v>
      </c>
      <c r="E133" s="26">
        <f>SUM(F136:F147)</f>
        <v>0</v>
      </c>
      <c r="F133" s="27" t="s">
        <v>7</v>
      </c>
      <c r="G133" s="43">
        <f>SUM(G136:G147)</f>
        <v>0</v>
      </c>
    </row>
    <row r="134" spans="1:7" ht="18" customHeight="1">
      <c r="A134" s="25"/>
      <c r="B134" s="24"/>
      <c r="C134" s="24"/>
      <c r="E134" s="47"/>
      <c r="F134" s="27"/>
      <c r="G134" s="48"/>
    </row>
    <row r="135" spans="1:7" s="30" customFormat="1" ht="60" customHeight="1">
      <c r="A135" s="2" t="s">
        <v>10</v>
      </c>
      <c r="B135" s="3" t="s">
        <v>209</v>
      </c>
      <c r="C135" s="3" t="s">
        <v>185</v>
      </c>
      <c r="D135" s="3" t="s">
        <v>1</v>
      </c>
      <c r="E135" s="3" t="s">
        <v>2</v>
      </c>
      <c r="F135" s="3" t="s">
        <v>3</v>
      </c>
    </row>
    <row r="136" spans="1:7" ht="18" customHeight="1">
      <c r="A136" s="37"/>
      <c r="B136" s="38" t="s">
        <v>127</v>
      </c>
      <c r="C136" s="50" t="s">
        <v>186</v>
      </c>
      <c r="D136" s="39"/>
      <c r="E136" s="39"/>
      <c r="F136" s="34" t="str">
        <f t="shared" ref="F136:F147" si="10">IF(A136=1,1*D136*E136,"－")</f>
        <v>－</v>
      </c>
      <c r="G136" s="35" t="str">
        <f t="shared" ref="G136:G147" si="11">IF(A136=1,1*D136*2,"－")</f>
        <v>－</v>
      </c>
    </row>
    <row r="137" spans="1:7" ht="18" customHeight="1">
      <c r="A137" s="37"/>
      <c r="B137" s="38" t="s">
        <v>191</v>
      </c>
      <c r="C137" s="52" t="s">
        <v>187</v>
      </c>
      <c r="D137" s="39"/>
      <c r="E137" s="39"/>
      <c r="F137" s="34" t="str">
        <f t="shared" si="10"/>
        <v>－</v>
      </c>
      <c r="G137" s="35" t="str">
        <f t="shared" si="11"/>
        <v>－</v>
      </c>
    </row>
    <row r="138" spans="1:7" ht="18" customHeight="1">
      <c r="A138" s="37"/>
      <c r="B138" s="38" t="s">
        <v>128</v>
      </c>
      <c r="C138" s="52" t="s">
        <v>187</v>
      </c>
      <c r="D138" s="39"/>
      <c r="E138" s="39"/>
      <c r="F138" s="34" t="str">
        <f t="shared" si="10"/>
        <v>－</v>
      </c>
      <c r="G138" s="35" t="str">
        <f t="shared" si="11"/>
        <v>－</v>
      </c>
    </row>
    <row r="139" spans="1:7" ht="18" customHeight="1">
      <c r="A139" s="37"/>
      <c r="B139" s="38" t="s">
        <v>129</v>
      </c>
      <c r="C139" s="52" t="s">
        <v>188</v>
      </c>
      <c r="D139" s="39"/>
      <c r="E139" s="39"/>
      <c r="F139" s="34" t="str">
        <f t="shared" si="10"/>
        <v>－</v>
      </c>
      <c r="G139" s="35" t="str">
        <f t="shared" si="11"/>
        <v>－</v>
      </c>
    </row>
    <row r="140" spans="1:7" ht="18" customHeight="1">
      <c r="A140" s="37"/>
      <c r="B140" s="38" t="s">
        <v>130</v>
      </c>
      <c r="C140" s="52" t="s">
        <v>188</v>
      </c>
      <c r="D140" s="39"/>
      <c r="E140" s="39"/>
      <c r="F140" s="34" t="str">
        <f t="shared" si="10"/>
        <v>－</v>
      </c>
      <c r="G140" s="35" t="str">
        <f t="shared" si="11"/>
        <v>－</v>
      </c>
    </row>
    <row r="141" spans="1:7" ht="30" customHeight="1">
      <c r="A141" s="37"/>
      <c r="B141" s="38" t="s">
        <v>192</v>
      </c>
      <c r="C141" s="52" t="s">
        <v>188</v>
      </c>
      <c r="D141" s="39"/>
      <c r="E141" s="39"/>
      <c r="F141" s="34" t="str">
        <f t="shared" si="10"/>
        <v>－</v>
      </c>
      <c r="G141" s="35" t="str">
        <f t="shared" si="11"/>
        <v>－</v>
      </c>
    </row>
    <row r="142" spans="1:7" ht="18" customHeight="1">
      <c r="A142" s="37"/>
      <c r="B142" s="38" t="s">
        <v>131</v>
      </c>
      <c r="C142" s="52" t="s">
        <v>188</v>
      </c>
      <c r="D142" s="39"/>
      <c r="E142" s="39"/>
      <c r="F142" s="34" t="str">
        <f t="shared" si="10"/>
        <v>－</v>
      </c>
      <c r="G142" s="35" t="str">
        <f t="shared" si="11"/>
        <v>－</v>
      </c>
    </row>
    <row r="143" spans="1:7" ht="18" customHeight="1">
      <c r="A143" s="37"/>
      <c r="B143" s="38" t="s">
        <v>70</v>
      </c>
      <c r="C143" s="52" t="s">
        <v>188</v>
      </c>
      <c r="D143" s="39"/>
      <c r="E143" s="39"/>
      <c r="F143" s="34" t="str">
        <f t="shared" si="10"/>
        <v>－</v>
      </c>
      <c r="G143" s="35" t="str">
        <f t="shared" si="11"/>
        <v>－</v>
      </c>
    </row>
    <row r="144" spans="1:7" ht="18" customHeight="1">
      <c r="A144" s="37"/>
      <c r="B144" s="38" t="s">
        <v>132</v>
      </c>
      <c r="C144" s="52" t="s">
        <v>188</v>
      </c>
      <c r="D144" s="39"/>
      <c r="E144" s="39"/>
      <c r="F144" s="34" t="str">
        <f t="shared" si="10"/>
        <v>－</v>
      </c>
      <c r="G144" s="35" t="str">
        <f t="shared" si="11"/>
        <v>－</v>
      </c>
    </row>
    <row r="145" spans="1:7" ht="18" customHeight="1">
      <c r="A145" s="37"/>
      <c r="B145" s="38" t="s">
        <v>133</v>
      </c>
      <c r="C145" s="52" t="s">
        <v>188</v>
      </c>
      <c r="D145" s="39"/>
      <c r="E145" s="39"/>
      <c r="F145" s="34" t="str">
        <f t="shared" si="10"/>
        <v>－</v>
      </c>
      <c r="G145" s="35" t="str">
        <f t="shared" si="11"/>
        <v>－</v>
      </c>
    </row>
    <row r="146" spans="1:7" ht="18" customHeight="1">
      <c r="A146" s="31"/>
      <c r="B146" s="32"/>
      <c r="C146" s="32"/>
      <c r="D146" s="33"/>
      <c r="E146" s="33"/>
      <c r="F146" s="34" t="str">
        <f t="shared" si="10"/>
        <v>－</v>
      </c>
      <c r="G146" s="35" t="str">
        <f t="shared" si="11"/>
        <v>－</v>
      </c>
    </row>
    <row r="147" spans="1:7" ht="18" customHeight="1">
      <c r="A147" s="31"/>
      <c r="B147" s="32"/>
      <c r="C147" s="32"/>
      <c r="D147" s="33"/>
      <c r="E147" s="33"/>
      <c r="F147" s="34" t="str">
        <f t="shared" si="10"/>
        <v>－</v>
      </c>
      <c r="G147" s="35" t="str">
        <f t="shared" si="11"/>
        <v>－</v>
      </c>
    </row>
    <row r="148" spans="1:7" ht="18" customHeight="1">
      <c r="A148" s="40" t="s">
        <v>24</v>
      </c>
      <c r="B148" s="24"/>
      <c r="C148" s="24"/>
    </row>
    <row r="149" spans="1:7" ht="18" customHeight="1">
      <c r="A149" s="40"/>
      <c r="B149" s="24"/>
      <c r="C149" s="24"/>
    </row>
    <row r="150" spans="1:7" ht="18" customHeight="1">
      <c r="A150" s="23"/>
      <c r="B150" s="24"/>
      <c r="C150" s="24"/>
    </row>
    <row r="151" spans="1:7" ht="18" customHeight="1">
      <c r="A151" s="25" t="s">
        <v>240</v>
      </c>
      <c r="B151" s="24"/>
      <c r="C151" s="24"/>
      <c r="D151" s="13" t="s">
        <v>5</v>
      </c>
      <c r="E151" s="26">
        <f>SUM(F154:F169)</f>
        <v>0</v>
      </c>
      <c r="F151" s="27" t="s">
        <v>7</v>
      </c>
      <c r="G151" s="43">
        <f>SUM(G154:G169)</f>
        <v>0</v>
      </c>
    </row>
    <row r="152" spans="1:7" ht="18" customHeight="1">
      <c r="A152" s="25"/>
      <c r="B152" s="24"/>
      <c r="C152" s="24"/>
      <c r="E152" s="47"/>
      <c r="F152" s="27"/>
      <c r="G152" s="48"/>
    </row>
    <row r="153" spans="1:7" s="30" customFormat="1" ht="60" customHeight="1">
      <c r="A153" s="2" t="s">
        <v>10</v>
      </c>
      <c r="B153" s="3" t="s">
        <v>209</v>
      </c>
      <c r="C153" s="3" t="s">
        <v>185</v>
      </c>
      <c r="D153" s="3" t="s">
        <v>1</v>
      </c>
      <c r="E153" s="3" t="s">
        <v>2</v>
      </c>
      <c r="F153" s="3" t="s">
        <v>3</v>
      </c>
    </row>
    <row r="154" spans="1:7" ht="18" customHeight="1">
      <c r="A154" s="37"/>
      <c r="B154" s="38" t="s">
        <v>198</v>
      </c>
      <c r="C154" s="50" t="s">
        <v>186</v>
      </c>
      <c r="D154" s="39"/>
      <c r="E154" s="39"/>
      <c r="F154" s="34" t="str">
        <f t="shared" ref="F154:F169" si="12">IF(A154=1,1*D154*E154,"－")</f>
        <v>－</v>
      </c>
      <c r="G154" s="35" t="str">
        <f t="shared" ref="G154:G169" si="13">IF(A154=1,1*D154*2,"－")</f>
        <v>－</v>
      </c>
    </row>
    <row r="155" spans="1:7" ht="30" customHeight="1">
      <c r="A155" s="37"/>
      <c r="B155" s="38" t="s">
        <v>156</v>
      </c>
      <c r="C155" s="52" t="s">
        <v>187</v>
      </c>
      <c r="D155" s="39"/>
      <c r="E155" s="39"/>
      <c r="F155" s="34" t="str">
        <f t="shared" si="12"/>
        <v>－</v>
      </c>
      <c r="G155" s="35" t="str">
        <f t="shared" si="13"/>
        <v>－</v>
      </c>
    </row>
    <row r="156" spans="1:7" ht="18" customHeight="1">
      <c r="A156" s="37"/>
      <c r="B156" s="38" t="s">
        <v>157</v>
      </c>
      <c r="C156" s="52" t="s">
        <v>187</v>
      </c>
      <c r="D156" s="39"/>
      <c r="E156" s="39"/>
      <c r="F156" s="34" t="str">
        <f t="shared" si="12"/>
        <v>－</v>
      </c>
      <c r="G156" s="35" t="str">
        <f t="shared" si="13"/>
        <v>－</v>
      </c>
    </row>
    <row r="157" spans="1:7" ht="18" customHeight="1">
      <c r="A157" s="37"/>
      <c r="B157" s="38" t="s">
        <v>83</v>
      </c>
      <c r="C157" s="52" t="s">
        <v>188</v>
      </c>
      <c r="D157" s="39"/>
      <c r="E157" s="39"/>
      <c r="F157" s="34" t="str">
        <f t="shared" si="12"/>
        <v>－</v>
      </c>
      <c r="G157" s="35" t="str">
        <f t="shared" si="13"/>
        <v>－</v>
      </c>
    </row>
    <row r="158" spans="1:7" ht="30" customHeight="1">
      <c r="A158" s="37"/>
      <c r="B158" s="38" t="s">
        <v>158</v>
      </c>
      <c r="C158" s="52" t="s">
        <v>188</v>
      </c>
      <c r="D158" s="39"/>
      <c r="E158" s="39"/>
      <c r="F158" s="34" t="str">
        <f t="shared" si="12"/>
        <v>－</v>
      </c>
      <c r="G158" s="35" t="str">
        <f t="shared" si="13"/>
        <v>－</v>
      </c>
    </row>
    <row r="159" spans="1:7" ht="18" customHeight="1">
      <c r="A159" s="37"/>
      <c r="B159" s="38" t="s">
        <v>91</v>
      </c>
      <c r="C159" s="52" t="s">
        <v>188</v>
      </c>
      <c r="D159" s="39"/>
      <c r="E159" s="39"/>
      <c r="F159" s="34" t="str">
        <f t="shared" si="12"/>
        <v>－</v>
      </c>
      <c r="G159" s="35" t="str">
        <f t="shared" si="13"/>
        <v>－</v>
      </c>
    </row>
    <row r="160" spans="1:7" ht="18" customHeight="1">
      <c r="A160" s="37"/>
      <c r="B160" s="38" t="s">
        <v>92</v>
      </c>
      <c r="C160" s="52" t="s">
        <v>188</v>
      </c>
      <c r="D160" s="39"/>
      <c r="E160" s="39"/>
      <c r="F160" s="34" t="str">
        <f t="shared" si="12"/>
        <v>－</v>
      </c>
      <c r="G160" s="35" t="str">
        <f t="shared" si="13"/>
        <v>－</v>
      </c>
    </row>
    <row r="161" spans="1:7" ht="18" customHeight="1">
      <c r="A161" s="37"/>
      <c r="B161" s="38" t="s">
        <v>159</v>
      </c>
      <c r="C161" s="52" t="s">
        <v>188</v>
      </c>
      <c r="D161" s="39"/>
      <c r="E161" s="39"/>
      <c r="F161" s="34" t="str">
        <f t="shared" si="12"/>
        <v>－</v>
      </c>
      <c r="G161" s="35" t="str">
        <f t="shared" si="13"/>
        <v>－</v>
      </c>
    </row>
    <row r="162" spans="1:7" ht="18" customHeight="1">
      <c r="A162" s="37"/>
      <c r="B162" s="38" t="s">
        <v>160</v>
      </c>
      <c r="C162" s="52" t="s">
        <v>188</v>
      </c>
      <c r="D162" s="39"/>
      <c r="E162" s="39"/>
      <c r="F162" s="34" t="str">
        <f t="shared" si="12"/>
        <v>－</v>
      </c>
      <c r="G162" s="35" t="str">
        <f t="shared" si="13"/>
        <v>－</v>
      </c>
    </row>
    <row r="163" spans="1:7" ht="30" customHeight="1">
      <c r="A163" s="37"/>
      <c r="B163" s="38" t="s">
        <v>161</v>
      </c>
      <c r="C163" s="52" t="s">
        <v>188</v>
      </c>
      <c r="D163" s="39"/>
      <c r="E163" s="39"/>
      <c r="F163" s="34" t="str">
        <f t="shared" si="12"/>
        <v>－</v>
      </c>
      <c r="G163" s="35" t="str">
        <f t="shared" si="13"/>
        <v>－</v>
      </c>
    </row>
    <row r="164" spans="1:7" ht="30" customHeight="1">
      <c r="A164" s="37"/>
      <c r="B164" s="38" t="s">
        <v>162</v>
      </c>
      <c r="C164" s="52" t="s">
        <v>188</v>
      </c>
      <c r="D164" s="39"/>
      <c r="E164" s="39"/>
      <c r="F164" s="34" t="str">
        <f t="shared" si="12"/>
        <v>－</v>
      </c>
      <c r="G164" s="35" t="str">
        <f t="shared" si="13"/>
        <v>－</v>
      </c>
    </row>
    <row r="165" spans="1:7" ht="30" customHeight="1">
      <c r="A165" s="37"/>
      <c r="B165" s="38" t="s">
        <v>163</v>
      </c>
      <c r="C165" s="52" t="s">
        <v>188</v>
      </c>
      <c r="D165" s="39"/>
      <c r="E165" s="39"/>
      <c r="F165" s="34" t="str">
        <f t="shared" si="12"/>
        <v>－</v>
      </c>
      <c r="G165" s="35" t="str">
        <f t="shared" si="13"/>
        <v>－</v>
      </c>
    </row>
    <row r="166" spans="1:7" ht="30" customHeight="1">
      <c r="A166" s="37"/>
      <c r="B166" s="38" t="s">
        <v>245</v>
      </c>
      <c r="C166" s="52" t="s">
        <v>188</v>
      </c>
      <c r="D166" s="39"/>
      <c r="E166" s="39"/>
      <c r="F166" s="34" t="str">
        <f t="shared" si="12"/>
        <v>－</v>
      </c>
      <c r="G166" s="35" t="str">
        <f t="shared" si="13"/>
        <v>－</v>
      </c>
    </row>
    <row r="167" spans="1:7" ht="18" customHeight="1">
      <c r="A167" s="37"/>
      <c r="B167" s="38"/>
      <c r="C167" s="52"/>
      <c r="D167" s="39"/>
      <c r="E167" s="39"/>
      <c r="F167" s="34" t="str">
        <f t="shared" si="12"/>
        <v>－</v>
      </c>
      <c r="G167" s="35" t="str">
        <f t="shared" si="13"/>
        <v>－</v>
      </c>
    </row>
    <row r="168" spans="1:7" ht="18" customHeight="1">
      <c r="A168" s="31"/>
      <c r="B168" s="32"/>
      <c r="C168" s="32"/>
      <c r="D168" s="33"/>
      <c r="E168" s="33"/>
      <c r="F168" s="34" t="str">
        <f t="shared" si="12"/>
        <v>－</v>
      </c>
      <c r="G168" s="35" t="str">
        <f t="shared" si="13"/>
        <v>－</v>
      </c>
    </row>
    <row r="169" spans="1:7" ht="18" customHeight="1">
      <c r="A169" s="31"/>
      <c r="B169" s="32"/>
      <c r="C169" s="32"/>
      <c r="D169" s="33"/>
      <c r="E169" s="33"/>
      <c r="F169" s="34" t="str">
        <f t="shared" si="12"/>
        <v>－</v>
      </c>
      <c r="G169" s="35" t="str">
        <f t="shared" si="13"/>
        <v>－</v>
      </c>
    </row>
    <row r="170" spans="1:7" ht="18" customHeight="1">
      <c r="A170" s="40" t="s">
        <v>24</v>
      </c>
      <c r="B170" s="24"/>
      <c r="C170" s="24"/>
    </row>
    <row r="171" spans="1:7" ht="18" customHeight="1">
      <c r="A171" s="40"/>
      <c r="B171" s="24"/>
      <c r="C171" s="24"/>
    </row>
    <row r="172" spans="1:7" ht="18" customHeight="1" thickBot="1">
      <c r="A172" s="23"/>
      <c r="B172" s="24"/>
      <c r="C172" s="24"/>
    </row>
    <row r="173" spans="1:7" ht="20.25" customHeight="1" thickBot="1">
      <c r="A173" s="1" t="s">
        <v>0</v>
      </c>
      <c r="B173" s="4"/>
      <c r="C173" s="4"/>
      <c r="D173" s="13" t="s">
        <v>4</v>
      </c>
      <c r="E173" s="20">
        <f>E175+E207+E253+E267</f>
        <v>0</v>
      </c>
      <c r="F173" s="21" t="s">
        <v>7</v>
      </c>
      <c r="G173" s="22">
        <f>G175+G207+G253+G267</f>
        <v>0</v>
      </c>
    </row>
    <row r="174" spans="1:7" ht="18" customHeight="1">
      <c r="A174" s="23"/>
      <c r="B174" s="24"/>
      <c r="C174" s="24"/>
    </row>
    <row r="175" spans="1:7" ht="18" customHeight="1">
      <c r="A175" s="25" t="s">
        <v>27</v>
      </c>
      <c r="B175" s="24"/>
      <c r="C175" s="24"/>
      <c r="D175" s="13" t="s">
        <v>5</v>
      </c>
      <c r="E175" s="26">
        <f>SUM(F179:F191)+SUM(F197:F203)</f>
        <v>0</v>
      </c>
      <c r="F175" s="27" t="s">
        <v>7</v>
      </c>
      <c r="G175" s="28">
        <f>SUM(G179:G191)+SUM(G197:G203)</f>
        <v>0</v>
      </c>
    </row>
    <row r="176" spans="1:7" ht="18" customHeight="1">
      <c r="A176" s="23"/>
      <c r="B176" s="24"/>
      <c r="C176" s="24"/>
      <c r="D176" s="13"/>
      <c r="E176" s="13"/>
      <c r="F176" s="13"/>
    </row>
    <row r="177" spans="1:7" ht="18" customHeight="1">
      <c r="A177" s="25" t="s">
        <v>14</v>
      </c>
      <c r="B177" s="24"/>
      <c r="C177" s="24"/>
      <c r="D177" s="13"/>
      <c r="E177" s="13"/>
      <c r="F177" s="13"/>
    </row>
    <row r="178" spans="1:7" s="30" customFormat="1" ht="60" customHeight="1">
      <c r="A178" s="2" t="s">
        <v>10</v>
      </c>
      <c r="B178" s="3" t="s">
        <v>209</v>
      </c>
      <c r="C178" s="3" t="s">
        <v>185</v>
      </c>
      <c r="D178" s="3" t="s">
        <v>1</v>
      </c>
      <c r="E178" s="3" t="s">
        <v>2</v>
      </c>
      <c r="F178" s="3" t="s">
        <v>3</v>
      </c>
    </row>
    <row r="179" spans="1:7" ht="18" customHeight="1">
      <c r="A179" s="31"/>
      <c r="B179" s="32" t="s">
        <v>193</v>
      </c>
      <c r="C179" s="52" t="s">
        <v>187</v>
      </c>
      <c r="D179" s="33"/>
      <c r="E179" s="33"/>
      <c r="F179" s="34" t="str">
        <f>IF(A179=1,1*D179*E179,"－")</f>
        <v>－</v>
      </c>
      <c r="G179" s="35" t="str">
        <f>IF(A179=1,1*D179*2,"－")</f>
        <v>－</v>
      </c>
    </row>
    <row r="180" spans="1:7" ht="30" customHeight="1">
      <c r="A180" s="31"/>
      <c r="B180" s="32" t="s">
        <v>234</v>
      </c>
      <c r="C180" s="52" t="s">
        <v>187</v>
      </c>
      <c r="D180" s="33"/>
      <c r="E180" s="33"/>
      <c r="F180" s="34" t="str">
        <f t="shared" ref="F180:F191" si="14">IF(A180=1,1*D180*E180,"－")</f>
        <v>－</v>
      </c>
      <c r="G180" s="35" t="str">
        <f t="shared" ref="G180:G191" si="15">IF(A180=1,1*D180*2,"－")</f>
        <v>－</v>
      </c>
    </row>
    <row r="181" spans="1:7" ht="30" customHeight="1">
      <c r="A181" s="31"/>
      <c r="B181" s="32" t="s">
        <v>134</v>
      </c>
      <c r="C181" s="52" t="s">
        <v>188</v>
      </c>
      <c r="D181" s="33"/>
      <c r="E181" s="33"/>
      <c r="F181" s="34" t="str">
        <f t="shared" si="14"/>
        <v>－</v>
      </c>
      <c r="G181" s="35" t="str">
        <f t="shared" si="15"/>
        <v>－</v>
      </c>
    </row>
    <row r="182" spans="1:7" ht="30" customHeight="1">
      <c r="A182" s="31"/>
      <c r="B182" s="32" t="s">
        <v>135</v>
      </c>
      <c r="C182" s="52" t="s">
        <v>188</v>
      </c>
      <c r="D182" s="33"/>
      <c r="E182" s="33"/>
      <c r="F182" s="34" t="str">
        <f t="shared" si="14"/>
        <v>－</v>
      </c>
      <c r="G182" s="35" t="str">
        <f t="shared" si="15"/>
        <v>－</v>
      </c>
    </row>
    <row r="183" spans="1:7" ht="18" customHeight="1">
      <c r="A183" s="31"/>
      <c r="B183" s="32" t="s">
        <v>71</v>
      </c>
      <c r="C183" s="52" t="s">
        <v>188</v>
      </c>
      <c r="D183" s="33"/>
      <c r="E183" s="33"/>
      <c r="F183" s="34" t="str">
        <f t="shared" si="14"/>
        <v>－</v>
      </c>
      <c r="G183" s="35" t="str">
        <f t="shared" si="15"/>
        <v>－</v>
      </c>
    </row>
    <row r="184" spans="1:7" ht="18" customHeight="1">
      <c r="A184" s="31"/>
      <c r="B184" s="32" t="s">
        <v>136</v>
      </c>
      <c r="C184" s="52" t="s">
        <v>188</v>
      </c>
      <c r="D184" s="33"/>
      <c r="E184" s="33"/>
      <c r="F184" s="34" t="str">
        <f t="shared" si="14"/>
        <v>－</v>
      </c>
      <c r="G184" s="35" t="str">
        <f t="shared" si="15"/>
        <v>－</v>
      </c>
    </row>
    <row r="185" spans="1:7" ht="18" customHeight="1">
      <c r="A185" s="31"/>
      <c r="B185" s="32" t="s">
        <v>137</v>
      </c>
      <c r="C185" s="52" t="s">
        <v>188</v>
      </c>
      <c r="D185" s="33"/>
      <c r="E185" s="33"/>
      <c r="F185" s="34" t="str">
        <f t="shared" si="14"/>
        <v>－</v>
      </c>
      <c r="G185" s="35" t="str">
        <f t="shared" si="15"/>
        <v>－</v>
      </c>
    </row>
    <row r="186" spans="1:7" ht="18" customHeight="1">
      <c r="A186" s="31"/>
      <c r="B186" s="32" t="s">
        <v>212</v>
      </c>
      <c r="C186" s="52" t="s">
        <v>188</v>
      </c>
      <c r="D186" s="33"/>
      <c r="E186" s="33"/>
      <c r="F186" s="34" t="str">
        <f t="shared" si="14"/>
        <v>－</v>
      </c>
      <c r="G186" s="35" t="str">
        <f t="shared" si="15"/>
        <v>－</v>
      </c>
    </row>
    <row r="187" spans="1:7" ht="18" customHeight="1">
      <c r="A187" s="31"/>
      <c r="B187" s="32" t="s">
        <v>194</v>
      </c>
      <c r="C187" s="52" t="s">
        <v>188</v>
      </c>
      <c r="D187" s="33"/>
      <c r="E187" s="33"/>
      <c r="F187" s="34" t="str">
        <f>IF(A187=1,1*D187*E187,"－")</f>
        <v>－</v>
      </c>
      <c r="G187" s="35" t="str">
        <f>IF(A187=1,1*D187*2,"－")</f>
        <v>－</v>
      </c>
    </row>
    <row r="188" spans="1:7" ht="18" customHeight="1">
      <c r="A188" s="31"/>
      <c r="B188" s="32" t="s">
        <v>72</v>
      </c>
      <c r="C188" s="52" t="s">
        <v>188</v>
      </c>
      <c r="D188" s="33"/>
      <c r="E188" s="33"/>
      <c r="F188" s="34" t="str">
        <f t="shared" si="14"/>
        <v>－</v>
      </c>
      <c r="G188" s="35" t="str">
        <f t="shared" si="15"/>
        <v>－</v>
      </c>
    </row>
    <row r="189" spans="1:7" ht="30" customHeight="1">
      <c r="A189" s="31"/>
      <c r="B189" s="32" t="s">
        <v>246</v>
      </c>
      <c r="C189" s="52" t="s">
        <v>188</v>
      </c>
      <c r="D189" s="33"/>
      <c r="E189" s="33"/>
      <c r="F189" s="34" t="str">
        <f>IF(A189=1,1*D189*E189,"－")</f>
        <v>－</v>
      </c>
      <c r="G189" s="35" t="str">
        <f>IF(A189=1,1*D189*2,"－")</f>
        <v>－</v>
      </c>
    </row>
    <row r="190" spans="1:7" ht="18" customHeight="1">
      <c r="A190" s="31"/>
      <c r="B190" s="32"/>
      <c r="C190" s="32"/>
      <c r="D190" s="33"/>
      <c r="E190" s="33"/>
      <c r="F190" s="34" t="str">
        <f t="shared" si="14"/>
        <v>－</v>
      </c>
      <c r="G190" s="35" t="str">
        <f t="shared" si="15"/>
        <v>－</v>
      </c>
    </row>
    <row r="191" spans="1:7" ht="18" customHeight="1">
      <c r="A191" s="31"/>
      <c r="B191" s="32"/>
      <c r="C191" s="32"/>
      <c r="D191" s="33"/>
      <c r="E191" s="33"/>
      <c r="F191" s="34" t="str">
        <f t="shared" si="14"/>
        <v>－</v>
      </c>
      <c r="G191" s="35" t="str">
        <f t="shared" si="15"/>
        <v>－</v>
      </c>
    </row>
    <row r="192" spans="1:7" ht="18" customHeight="1">
      <c r="A192" s="40" t="s">
        <v>24</v>
      </c>
      <c r="B192" s="24"/>
      <c r="C192" s="24"/>
    </row>
    <row r="193" spans="1:7" ht="18" customHeight="1">
      <c r="A193" s="40"/>
      <c r="B193" s="24"/>
      <c r="C193" s="24"/>
    </row>
    <row r="194" spans="1:7" ht="18" customHeight="1">
      <c r="A194" s="23"/>
      <c r="B194" s="24"/>
      <c r="C194" s="24"/>
    </row>
    <row r="195" spans="1:7" ht="18" customHeight="1">
      <c r="A195" s="25" t="s">
        <v>15</v>
      </c>
      <c r="B195" s="24"/>
      <c r="C195" s="24"/>
      <c r="D195" s="13"/>
      <c r="E195" s="13"/>
      <c r="F195" s="13"/>
    </row>
    <row r="196" spans="1:7" s="30" customFormat="1" ht="60" customHeight="1">
      <c r="A196" s="2" t="s">
        <v>10</v>
      </c>
      <c r="B196" s="3" t="s">
        <v>209</v>
      </c>
      <c r="C196" s="3" t="s">
        <v>185</v>
      </c>
      <c r="D196" s="3" t="s">
        <v>1</v>
      </c>
      <c r="E196" s="3" t="s">
        <v>2</v>
      </c>
      <c r="F196" s="3" t="s">
        <v>3</v>
      </c>
    </row>
    <row r="197" spans="1:7" ht="18" customHeight="1">
      <c r="A197" s="37"/>
      <c r="B197" s="38" t="s">
        <v>73</v>
      </c>
      <c r="C197" s="50" t="s">
        <v>186</v>
      </c>
      <c r="D197" s="33"/>
      <c r="E197" s="33"/>
      <c r="F197" s="34" t="str">
        <f t="shared" ref="F197:F203" si="16">IF(A197=1,1*D197*E197,"－")</f>
        <v>－</v>
      </c>
      <c r="G197" s="35" t="str">
        <f t="shared" ref="G197:G203" si="17">IF(A197=1,1*D197*2,"－")</f>
        <v>－</v>
      </c>
    </row>
    <row r="198" spans="1:7" ht="18" customHeight="1">
      <c r="A198" s="37"/>
      <c r="B198" s="38" t="s">
        <v>74</v>
      </c>
      <c r="C198" s="52" t="s">
        <v>187</v>
      </c>
      <c r="D198" s="33"/>
      <c r="E198" s="33"/>
      <c r="F198" s="34" t="str">
        <f t="shared" si="16"/>
        <v>－</v>
      </c>
      <c r="G198" s="35" t="str">
        <f t="shared" si="17"/>
        <v>－</v>
      </c>
    </row>
    <row r="199" spans="1:7" ht="18" customHeight="1">
      <c r="A199" s="37"/>
      <c r="B199" s="38" t="s">
        <v>75</v>
      </c>
      <c r="C199" s="52" t="s">
        <v>188</v>
      </c>
      <c r="D199" s="33"/>
      <c r="E199" s="33"/>
      <c r="F199" s="34" t="str">
        <f t="shared" si="16"/>
        <v>－</v>
      </c>
      <c r="G199" s="35" t="str">
        <f t="shared" si="17"/>
        <v>－</v>
      </c>
    </row>
    <row r="200" spans="1:7" ht="18" customHeight="1">
      <c r="A200" s="37"/>
      <c r="B200" s="38" t="s">
        <v>76</v>
      </c>
      <c r="C200" s="52" t="s">
        <v>188</v>
      </c>
      <c r="D200" s="33"/>
      <c r="E200" s="33"/>
      <c r="F200" s="34" t="str">
        <f t="shared" si="16"/>
        <v>－</v>
      </c>
      <c r="G200" s="35" t="str">
        <f t="shared" si="17"/>
        <v>－</v>
      </c>
    </row>
    <row r="201" spans="1:7" ht="18" customHeight="1">
      <c r="A201" s="37"/>
      <c r="B201" s="38" t="s">
        <v>138</v>
      </c>
      <c r="C201" s="52" t="s">
        <v>188</v>
      </c>
      <c r="D201" s="33"/>
      <c r="E201" s="33"/>
      <c r="F201" s="34" t="str">
        <f t="shared" si="16"/>
        <v>－</v>
      </c>
      <c r="G201" s="35" t="str">
        <f t="shared" si="17"/>
        <v>－</v>
      </c>
    </row>
    <row r="202" spans="1:7" ht="18" customHeight="1">
      <c r="A202" s="31"/>
      <c r="B202" s="32"/>
      <c r="C202" s="32"/>
      <c r="D202" s="33"/>
      <c r="E202" s="33"/>
      <c r="F202" s="34" t="str">
        <f t="shared" si="16"/>
        <v>－</v>
      </c>
      <c r="G202" s="35" t="str">
        <f t="shared" si="17"/>
        <v>－</v>
      </c>
    </row>
    <row r="203" spans="1:7" ht="18" customHeight="1">
      <c r="A203" s="31"/>
      <c r="B203" s="32"/>
      <c r="C203" s="32"/>
      <c r="D203" s="33"/>
      <c r="E203" s="33"/>
      <c r="F203" s="34" t="str">
        <f t="shared" si="16"/>
        <v>－</v>
      </c>
      <c r="G203" s="35" t="str">
        <f t="shared" si="17"/>
        <v>－</v>
      </c>
    </row>
    <row r="204" spans="1:7" ht="18" customHeight="1">
      <c r="A204" s="40" t="s">
        <v>24</v>
      </c>
      <c r="B204" s="24"/>
      <c r="C204" s="24"/>
    </row>
    <row r="205" spans="1:7" ht="18" customHeight="1">
      <c r="A205" s="40"/>
      <c r="B205" s="24"/>
      <c r="C205" s="24"/>
    </row>
    <row r="206" spans="1:7" ht="18" customHeight="1">
      <c r="A206" s="23"/>
      <c r="B206" s="24"/>
      <c r="C206" s="24"/>
    </row>
    <row r="207" spans="1:7" ht="18" customHeight="1">
      <c r="A207" s="25" t="s">
        <v>16</v>
      </c>
      <c r="B207" s="24"/>
      <c r="C207" s="24"/>
      <c r="D207" s="13" t="s">
        <v>5</v>
      </c>
      <c r="E207" s="26">
        <f>SUM(F211:F227)+SUM(F233:F240)+SUM(F246:F249)</f>
        <v>0</v>
      </c>
      <c r="F207" s="27" t="s">
        <v>7</v>
      </c>
      <c r="G207" s="28">
        <f>SUM(G211:G227)+SUM(G233:G240)+SUM(G246:G249)</f>
        <v>0</v>
      </c>
    </row>
    <row r="208" spans="1:7" ht="18" customHeight="1">
      <c r="A208" s="25"/>
      <c r="B208" s="24"/>
      <c r="C208" s="24"/>
      <c r="E208" s="55"/>
      <c r="F208" s="55"/>
    </row>
    <row r="209" spans="1:7" ht="18" customHeight="1">
      <c r="A209" s="25" t="s">
        <v>17</v>
      </c>
      <c r="B209" s="24"/>
      <c r="C209" s="24"/>
      <c r="E209" s="29"/>
      <c r="F209" s="49"/>
      <c r="G209" s="29"/>
    </row>
    <row r="210" spans="1:7" s="30" customFormat="1" ht="60" customHeight="1">
      <c r="A210" s="2" t="s">
        <v>10</v>
      </c>
      <c r="B210" s="3" t="s">
        <v>209</v>
      </c>
      <c r="C210" s="3" t="s">
        <v>185</v>
      </c>
      <c r="D210" s="3" t="s">
        <v>1</v>
      </c>
      <c r="E210" s="3" t="s">
        <v>2</v>
      </c>
      <c r="F210" s="3" t="s">
        <v>3</v>
      </c>
    </row>
    <row r="211" spans="1:7" ht="18" customHeight="1">
      <c r="A211" s="37"/>
      <c r="B211" s="38" t="s">
        <v>139</v>
      </c>
      <c r="C211" s="50" t="s">
        <v>186</v>
      </c>
      <c r="D211" s="39"/>
      <c r="E211" s="39"/>
      <c r="F211" s="34" t="str">
        <f t="shared" ref="F211:F227" si="18">IF(A211=1,1*D211*E211,"－")</f>
        <v>－</v>
      </c>
      <c r="G211" s="35" t="str">
        <f t="shared" ref="G211:G227" si="19">IF(A211=1,1*D211*2,"－")</f>
        <v>－</v>
      </c>
    </row>
    <row r="212" spans="1:7" ht="18" customHeight="1">
      <c r="A212" s="31"/>
      <c r="B212" s="32" t="s">
        <v>77</v>
      </c>
      <c r="C212" s="50" t="s">
        <v>186</v>
      </c>
      <c r="D212" s="33"/>
      <c r="E212" s="33"/>
      <c r="F212" s="34" t="str">
        <f>IF(A212=1,1*D212*E212,"－")</f>
        <v>－</v>
      </c>
      <c r="G212" s="35" t="str">
        <f>IF(A212=1,1*D212*2,"－")</f>
        <v>－</v>
      </c>
    </row>
    <row r="213" spans="1:7" ht="18" customHeight="1">
      <c r="A213" s="37"/>
      <c r="B213" s="38" t="s">
        <v>213</v>
      </c>
      <c r="C213" s="50" t="s">
        <v>186</v>
      </c>
      <c r="D213" s="39"/>
      <c r="E213" s="39"/>
      <c r="F213" s="34" t="str">
        <f t="shared" si="18"/>
        <v>－</v>
      </c>
      <c r="G213" s="35" t="str">
        <f t="shared" si="19"/>
        <v>－</v>
      </c>
    </row>
    <row r="214" spans="1:7" ht="18" customHeight="1">
      <c r="A214" s="37"/>
      <c r="B214" s="38" t="s">
        <v>140</v>
      </c>
      <c r="C214" s="50" t="s">
        <v>186</v>
      </c>
      <c r="D214" s="39"/>
      <c r="E214" s="39"/>
      <c r="F214" s="34" t="str">
        <f t="shared" si="18"/>
        <v>－</v>
      </c>
      <c r="G214" s="35" t="str">
        <f t="shared" si="19"/>
        <v>－</v>
      </c>
    </row>
    <row r="215" spans="1:7" ht="18" customHeight="1">
      <c r="A215" s="37"/>
      <c r="B215" s="38" t="s">
        <v>141</v>
      </c>
      <c r="C215" s="50" t="s">
        <v>186</v>
      </c>
      <c r="D215" s="39"/>
      <c r="E215" s="39"/>
      <c r="F215" s="34" t="str">
        <f t="shared" si="18"/>
        <v>－</v>
      </c>
      <c r="G215" s="35" t="str">
        <f t="shared" si="19"/>
        <v>－</v>
      </c>
    </row>
    <row r="216" spans="1:7" ht="18" customHeight="1">
      <c r="A216" s="37"/>
      <c r="B216" s="38" t="s">
        <v>142</v>
      </c>
      <c r="C216" s="50" t="s">
        <v>186</v>
      </c>
      <c r="D216" s="39"/>
      <c r="E216" s="39"/>
      <c r="F216" s="34" t="str">
        <f t="shared" si="18"/>
        <v>－</v>
      </c>
      <c r="G216" s="35" t="str">
        <f t="shared" si="19"/>
        <v>－</v>
      </c>
    </row>
    <row r="217" spans="1:7" ht="18" customHeight="1">
      <c r="A217" s="37"/>
      <c r="B217" s="38" t="s">
        <v>143</v>
      </c>
      <c r="C217" s="50" t="s">
        <v>186</v>
      </c>
      <c r="D217" s="39"/>
      <c r="E217" s="39"/>
      <c r="F217" s="34" t="str">
        <f t="shared" si="18"/>
        <v>－</v>
      </c>
      <c r="G217" s="35" t="str">
        <f t="shared" si="19"/>
        <v>－</v>
      </c>
    </row>
    <row r="218" spans="1:7" ht="30" customHeight="1">
      <c r="A218" s="37"/>
      <c r="B218" s="38" t="s">
        <v>144</v>
      </c>
      <c r="C218" s="50" t="s">
        <v>186</v>
      </c>
      <c r="D218" s="39"/>
      <c r="E218" s="39"/>
      <c r="F218" s="34" t="str">
        <f t="shared" si="18"/>
        <v>－</v>
      </c>
      <c r="G218" s="35" t="str">
        <f t="shared" si="19"/>
        <v>－</v>
      </c>
    </row>
    <row r="219" spans="1:7" ht="18" customHeight="1">
      <c r="A219" s="37"/>
      <c r="B219" s="38" t="s">
        <v>145</v>
      </c>
      <c r="C219" s="50" t="s">
        <v>186</v>
      </c>
      <c r="D219" s="39"/>
      <c r="E219" s="39"/>
      <c r="F219" s="34" t="str">
        <f t="shared" si="18"/>
        <v>－</v>
      </c>
      <c r="G219" s="35" t="str">
        <f t="shared" si="19"/>
        <v>－</v>
      </c>
    </row>
    <row r="220" spans="1:7" ht="30" customHeight="1">
      <c r="A220" s="37"/>
      <c r="B220" s="38" t="s">
        <v>146</v>
      </c>
      <c r="C220" s="50" t="s">
        <v>186</v>
      </c>
      <c r="D220" s="39"/>
      <c r="E220" s="39"/>
      <c r="F220" s="34" t="str">
        <f t="shared" si="18"/>
        <v>－</v>
      </c>
      <c r="G220" s="35" t="str">
        <f t="shared" si="19"/>
        <v>－</v>
      </c>
    </row>
    <row r="221" spans="1:7" ht="18" customHeight="1">
      <c r="A221" s="37"/>
      <c r="B221" s="38" t="s">
        <v>147</v>
      </c>
      <c r="C221" s="50" t="s">
        <v>186</v>
      </c>
      <c r="D221" s="39"/>
      <c r="E221" s="39"/>
      <c r="F221" s="34" t="str">
        <f t="shared" si="18"/>
        <v>－</v>
      </c>
      <c r="G221" s="35" t="str">
        <f t="shared" si="19"/>
        <v>－</v>
      </c>
    </row>
    <row r="222" spans="1:7" ht="18" customHeight="1">
      <c r="A222" s="37"/>
      <c r="B222" s="38" t="s">
        <v>247</v>
      </c>
      <c r="C222" s="50" t="s">
        <v>186</v>
      </c>
      <c r="D222" s="39"/>
      <c r="E222" s="39"/>
      <c r="F222" s="34" t="str">
        <f t="shared" si="18"/>
        <v>－</v>
      </c>
      <c r="G222" s="35" t="str">
        <f t="shared" si="19"/>
        <v>－</v>
      </c>
    </row>
    <row r="223" spans="1:7" ht="18" customHeight="1">
      <c r="A223" s="37"/>
      <c r="B223" s="38" t="s">
        <v>78</v>
      </c>
      <c r="C223" s="50" t="s">
        <v>186</v>
      </c>
      <c r="D223" s="39"/>
      <c r="E223" s="39"/>
      <c r="F223" s="34" t="str">
        <f t="shared" si="18"/>
        <v>－</v>
      </c>
      <c r="G223" s="35" t="str">
        <f t="shared" si="19"/>
        <v>－</v>
      </c>
    </row>
    <row r="224" spans="1:7" ht="18" customHeight="1">
      <c r="A224" s="37"/>
      <c r="B224" s="38" t="s">
        <v>206</v>
      </c>
      <c r="C224" s="52" t="s">
        <v>187</v>
      </c>
      <c r="D224" s="39"/>
      <c r="E224" s="39"/>
      <c r="F224" s="34" t="str">
        <f t="shared" si="18"/>
        <v>－</v>
      </c>
      <c r="G224" s="35" t="str">
        <f t="shared" si="19"/>
        <v>－</v>
      </c>
    </row>
    <row r="225" spans="1:7" ht="18" customHeight="1">
      <c r="A225" s="37"/>
      <c r="B225" s="38" t="s">
        <v>195</v>
      </c>
      <c r="C225" s="52" t="s">
        <v>188</v>
      </c>
      <c r="D225" s="39"/>
      <c r="E225" s="39"/>
      <c r="F225" s="34" t="str">
        <f t="shared" si="18"/>
        <v>－</v>
      </c>
      <c r="G225" s="35" t="str">
        <f t="shared" si="19"/>
        <v>－</v>
      </c>
    </row>
    <row r="226" spans="1:7" ht="18" customHeight="1">
      <c r="A226" s="31"/>
      <c r="B226" s="32"/>
      <c r="C226" s="38"/>
      <c r="D226" s="39"/>
      <c r="E226" s="39"/>
      <c r="F226" s="34" t="str">
        <f t="shared" si="18"/>
        <v>－</v>
      </c>
      <c r="G226" s="35" t="str">
        <f t="shared" si="19"/>
        <v>－</v>
      </c>
    </row>
    <row r="227" spans="1:7" ht="18" customHeight="1">
      <c r="A227" s="31"/>
      <c r="B227" s="32"/>
      <c r="C227" s="38"/>
      <c r="D227" s="39"/>
      <c r="E227" s="39"/>
      <c r="F227" s="34" t="str">
        <f t="shared" si="18"/>
        <v>－</v>
      </c>
      <c r="G227" s="35" t="str">
        <f t="shared" si="19"/>
        <v>－</v>
      </c>
    </row>
    <row r="228" spans="1:7" ht="18" customHeight="1">
      <c r="A228" s="40" t="s">
        <v>24</v>
      </c>
      <c r="B228" s="24"/>
      <c r="C228" s="24"/>
      <c r="D228" s="29"/>
      <c r="E228" s="29"/>
      <c r="F228" s="56"/>
      <c r="G228" s="57"/>
    </row>
    <row r="229" spans="1:7" ht="18" customHeight="1">
      <c r="A229" s="40"/>
      <c r="B229" s="24"/>
      <c r="C229" s="24"/>
      <c r="D229" s="29"/>
      <c r="E229" s="29"/>
      <c r="F229" s="58"/>
      <c r="G229" s="57"/>
    </row>
    <row r="230" spans="1:7" ht="18" customHeight="1">
      <c r="A230" s="23"/>
      <c r="B230" s="24"/>
      <c r="C230" s="24"/>
      <c r="D230" s="29"/>
      <c r="E230" s="29"/>
      <c r="F230" s="29"/>
      <c r="G230" s="48"/>
    </row>
    <row r="231" spans="1:7" ht="18" customHeight="1">
      <c r="A231" s="25" t="s">
        <v>18</v>
      </c>
      <c r="B231" s="24"/>
      <c r="C231" s="24"/>
      <c r="D231" s="13"/>
      <c r="E231" s="13"/>
      <c r="F231" s="13"/>
    </row>
    <row r="232" spans="1:7" s="30" customFormat="1" ht="60" customHeight="1">
      <c r="A232" s="2" t="s">
        <v>10</v>
      </c>
      <c r="B232" s="3" t="s">
        <v>209</v>
      </c>
      <c r="C232" s="3" t="s">
        <v>185</v>
      </c>
      <c r="D232" s="3" t="s">
        <v>1</v>
      </c>
      <c r="E232" s="3" t="s">
        <v>2</v>
      </c>
      <c r="F232" s="3" t="s">
        <v>3</v>
      </c>
    </row>
    <row r="233" spans="1:7" ht="30" customHeight="1">
      <c r="A233" s="31"/>
      <c r="B233" s="32" t="s">
        <v>148</v>
      </c>
      <c r="C233" s="50" t="s">
        <v>186</v>
      </c>
      <c r="D233" s="33"/>
      <c r="E233" s="33"/>
      <c r="F233" s="34" t="str">
        <f t="shared" ref="F233:F240" si="20">IF(A233=1,1*D233*E233,"－")</f>
        <v>－</v>
      </c>
      <c r="G233" s="35" t="str">
        <f t="shared" ref="G233:G240" si="21">IF(A233=1,1*D233*2,"－")</f>
        <v>－</v>
      </c>
    </row>
    <row r="234" spans="1:7" ht="18" customHeight="1">
      <c r="A234" s="37"/>
      <c r="B234" s="38" t="s">
        <v>149</v>
      </c>
      <c r="C234" s="50" t="s">
        <v>186</v>
      </c>
      <c r="D234" s="33"/>
      <c r="E234" s="33"/>
      <c r="F234" s="34" t="str">
        <f t="shared" si="20"/>
        <v>－</v>
      </c>
      <c r="G234" s="35" t="str">
        <f t="shared" si="21"/>
        <v>－</v>
      </c>
    </row>
    <row r="235" spans="1:7" ht="18" customHeight="1">
      <c r="A235" s="37"/>
      <c r="B235" s="38" t="s">
        <v>150</v>
      </c>
      <c r="C235" s="50" t="s">
        <v>186</v>
      </c>
      <c r="D235" s="33"/>
      <c r="E235" s="33"/>
      <c r="F235" s="34" t="str">
        <f t="shared" si="20"/>
        <v>－</v>
      </c>
      <c r="G235" s="35" t="str">
        <f t="shared" si="21"/>
        <v>－</v>
      </c>
    </row>
    <row r="236" spans="1:7" ht="18" customHeight="1">
      <c r="A236" s="37"/>
      <c r="B236" s="38" t="s">
        <v>151</v>
      </c>
      <c r="C236" s="52" t="s">
        <v>187</v>
      </c>
      <c r="D236" s="33"/>
      <c r="E236" s="33"/>
      <c r="F236" s="34" t="str">
        <f t="shared" si="20"/>
        <v>－</v>
      </c>
      <c r="G236" s="35" t="str">
        <f t="shared" si="21"/>
        <v>－</v>
      </c>
    </row>
    <row r="237" spans="1:7" ht="18" customHeight="1">
      <c r="A237" s="37"/>
      <c r="B237" s="38" t="s">
        <v>79</v>
      </c>
      <c r="C237" s="52" t="s">
        <v>187</v>
      </c>
      <c r="D237" s="33"/>
      <c r="E237" s="33"/>
      <c r="F237" s="34" t="str">
        <f t="shared" si="20"/>
        <v>－</v>
      </c>
      <c r="G237" s="35" t="str">
        <f t="shared" si="21"/>
        <v>－</v>
      </c>
    </row>
    <row r="238" spans="1:7" ht="30" customHeight="1">
      <c r="A238" s="31"/>
      <c r="B238" s="32" t="s">
        <v>196</v>
      </c>
      <c r="C238" s="52" t="s">
        <v>187</v>
      </c>
      <c r="D238" s="33"/>
      <c r="E238" s="33"/>
      <c r="F238" s="34" t="str">
        <f>IF(A238=1,1*D238*E238,"－")</f>
        <v>－</v>
      </c>
      <c r="G238" s="35" t="str">
        <f>IF(A238=1,1*D238*2,"－")</f>
        <v>－</v>
      </c>
    </row>
    <row r="239" spans="1:7" ht="18" customHeight="1">
      <c r="A239" s="31"/>
      <c r="B239" s="32"/>
      <c r="C239" s="32"/>
      <c r="D239" s="33"/>
      <c r="E239" s="33"/>
      <c r="F239" s="34" t="str">
        <f t="shared" si="20"/>
        <v>－</v>
      </c>
      <c r="G239" s="35" t="str">
        <f t="shared" si="21"/>
        <v>－</v>
      </c>
    </row>
    <row r="240" spans="1:7" ht="18" customHeight="1">
      <c r="A240" s="31"/>
      <c r="B240" s="32"/>
      <c r="C240" s="32"/>
      <c r="D240" s="33"/>
      <c r="E240" s="33"/>
      <c r="F240" s="34" t="str">
        <f t="shared" si="20"/>
        <v>－</v>
      </c>
      <c r="G240" s="35" t="str">
        <f t="shared" si="21"/>
        <v>－</v>
      </c>
    </row>
    <row r="241" spans="1:7" ht="18" customHeight="1">
      <c r="A241" s="40" t="s">
        <v>24</v>
      </c>
      <c r="B241" s="24"/>
      <c r="C241" s="24"/>
    </row>
    <row r="242" spans="1:7" ht="18" customHeight="1">
      <c r="A242" s="40"/>
      <c r="B242" s="24"/>
      <c r="C242" s="24"/>
    </row>
    <row r="243" spans="1:7" ht="18" customHeight="1">
      <c r="A243" s="23"/>
      <c r="B243" s="24"/>
      <c r="C243" s="24"/>
    </row>
    <row r="244" spans="1:7" ht="18" customHeight="1">
      <c r="A244" s="25" t="s">
        <v>28</v>
      </c>
      <c r="B244" s="24"/>
      <c r="C244" s="24"/>
      <c r="D244" s="13"/>
      <c r="E244" s="13"/>
      <c r="F244" s="13"/>
    </row>
    <row r="245" spans="1:7" s="30" customFormat="1" ht="60" customHeight="1">
      <c r="A245" s="2" t="s">
        <v>10</v>
      </c>
      <c r="B245" s="3" t="s">
        <v>209</v>
      </c>
      <c r="C245" s="3" t="s">
        <v>185</v>
      </c>
      <c r="D245" s="3" t="s">
        <v>1</v>
      </c>
      <c r="E245" s="3" t="s">
        <v>2</v>
      </c>
      <c r="F245" s="3" t="s">
        <v>3</v>
      </c>
    </row>
    <row r="246" spans="1:7" ht="30" customHeight="1">
      <c r="A246" s="31"/>
      <c r="B246" s="32" t="s">
        <v>152</v>
      </c>
      <c r="C246" s="52" t="s">
        <v>187</v>
      </c>
      <c r="D246" s="33"/>
      <c r="E246" s="33"/>
      <c r="F246" s="34" t="str">
        <f>IF(A246=1,1*D246*E246,"－")</f>
        <v>－</v>
      </c>
      <c r="G246" s="35" t="str">
        <f>IF(A246=1,1*D246*2,"－")</f>
        <v>－</v>
      </c>
    </row>
    <row r="247" spans="1:7" ht="18" customHeight="1">
      <c r="A247" s="31"/>
      <c r="B247" s="32" t="s">
        <v>153</v>
      </c>
      <c r="C247" s="52" t="s">
        <v>188</v>
      </c>
      <c r="D247" s="33"/>
      <c r="E247" s="33"/>
      <c r="F247" s="34" t="str">
        <f>IF(A247=1,1*D247*E247,"－")</f>
        <v>－</v>
      </c>
      <c r="G247" s="35" t="str">
        <f>IF(A247=1,1*D247*2,"－")</f>
        <v>－</v>
      </c>
    </row>
    <row r="248" spans="1:7" ht="18" customHeight="1">
      <c r="A248" s="31"/>
      <c r="B248" s="32"/>
      <c r="C248" s="32"/>
      <c r="D248" s="33"/>
      <c r="E248" s="33"/>
      <c r="F248" s="34" t="str">
        <f>IF(A248=1,1*D248*E248,"－")</f>
        <v>－</v>
      </c>
      <c r="G248" s="35" t="str">
        <f>IF(A248=1,1*D248*2,"－")</f>
        <v>－</v>
      </c>
    </row>
    <row r="249" spans="1:7" ht="18" customHeight="1">
      <c r="A249" s="31"/>
      <c r="B249" s="32"/>
      <c r="C249" s="32"/>
      <c r="D249" s="33"/>
      <c r="E249" s="33"/>
      <c r="F249" s="34" t="str">
        <f>IF(A249=1,1*D249*E249,"－")</f>
        <v>－</v>
      </c>
      <c r="G249" s="35" t="str">
        <f>IF(A249=1,1*D249*2,"－")</f>
        <v>－</v>
      </c>
    </row>
    <row r="250" spans="1:7" ht="18" customHeight="1">
      <c r="A250" s="40" t="s">
        <v>24</v>
      </c>
      <c r="B250" s="24"/>
      <c r="C250" s="24"/>
    </row>
    <row r="251" spans="1:7" ht="18" customHeight="1">
      <c r="A251" s="42"/>
      <c r="B251" s="24"/>
      <c r="C251" s="24"/>
    </row>
    <row r="252" spans="1:7" ht="18" customHeight="1">
      <c r="A252" s="23"/>
      <c r="B252" s="24"/>
      <c r="C252" s="24"/>
    </row>
    <row r="253" spans="1:7" ht="18" customHeight="1">
      <c r="A253" s="25" t="s">
        <v>19</v>
      </c>
      <c r="B253" s="24"/>
      <c r="C253" s="24"/>
      <c r="D253" s="13" t="s">
        <v>5</v>
      </c>
      <c r="E253" s="26">
        <f>SUM(F256:F263)</f>
        <v>0</v>
      </c>
      <c r="F253" s="27" t="s">
        <v>7</v>
      </c>
      <c r="G253" s="28">
        <f>SUM(G256:G263)</f>
        <v>0</v>
      </c>
    </row>
    <row r="254" spans="1:7" ht="18.75" customHeight="1">
      <c r="A254" s="25"/>
      <c r="B254" s="24"/>
      <c r="C254" s="24"/>
    </row>
    <row r="255" spans="1:7" s="30" customFormat="1" ht="60" customHeight="1">
      <c r="A255" s="2" t="s">
        <v>10</v>
      </c>
      <c r="B255" s="3" t="s">
        <v>209</v>
      </c>
      <c r="C255" s="3" t="s">
        <v>185</v>
      </c>
      <c r="D255" s="3" t="s">
        <v>1</v>
      </c>
      <c r="E255" s="3" t="s">
        <v>2</v>
      </c>
      <c r="F255" s="3" t="s">
        <v>3</v>
      </c>
    </row>
    <row r="256" spans="1:7" ht="18" customHeight="1">
      <c r="A256" s="31"/>
      <c r="B256" s="32" t="s">
        <v>197</v>
      </c>
      <c r="C256" s="50" t="s">
        <v>186</v>
      </c>
      <c r="D256" s="33"/>
      <c r="E256" s="33"/>
      <c r="F256" s="34" t="str">
        <f t="shared" ref="F256:F263" si="22">IF(A256=1,1*D256*E256,"－")</f>
        <v>－</v>
      </c>
      <c r="G256" s="35" t="str">
        <f t="shared" ref="G256:G263" si="23">IF(A256=1,1*D256*2,"－")</f>
        <v>－</v>
      </c>
    </row>
    <row r="257" spans="1:7" ht="18" customHeight="1">
      <c r="A257" s="37"/>
      <c r="B257" s="38" t="s">
        <v>80</v>
      </c>
      <c r="C257" s="52" t="s">
        <v>188</v>
      </c>
      <c r="D257" s="39"/>
      <c r="E257" s="39"/>
      <c r="F257" s="34" t="str">
        <f t="shared" si="22"/>
        <v>－</v>
      </c>
      <c r="G257" s="35" t="str">
        <f t="shared" si="23"/>
        <v>－</v>
      </c>
    </row>
    <row r="258" spans="1:7" ht="18" customHeight="1">
      <c r="A258" s="37"/>
      <c r="B258" s="38" t="s">
        <v>81</v>
      </c>
      <c r="C258" s="52" t="s">
        <v>188</v>
      </c>
      <c r="D258" s="39"/>
      <c r="E258" s="39"/>
      <c r="F258" s="34" t="str">
        <f t="shared" si="22"/>
        <v>－</v>
      </c>
      <c r="G258" s="35" t="str">
        <f t="shared" si="23"/>
        <v>－</v>
      </c>
    </row>
    <row r="259" spans="1:7" ht="18" customHeight="1">
      <c r="A259" s="37"/>
      <c r="B259" s="38" t="s">
        <v>207</v>
      </c>
      <c r="C259" s="52" t="s">
        <v>188</v>
      </c>
      <c r="D259" s="39"/>
      <c r="E259" s="39"/>
      <c r="F259" s="34" t="str">
        <f t="shared" si="22"/>
        <v>－</v>
      </c>
      <c r="G259" s="35" t="str">
        <f t="shared" si="23"/>
        <v>－</v>
      </c>
    </row>
    <row r="260" spans="1:7" ht="18" customHeight="1">
      <c r="A260" s="37"/>
      <c r="B260" s="38" t="s">
        <v>154</v>
      </c>
      <c r="C260" s="52" t="s">
        <v>188</v>
      </c>
      <c r="D260" s="39"/>
      <c r="E260" s="39"/>
      <c r="F260" s="34" t="str">
        <f t="shared" si="22"/>
        <v>－</v>
      </c>
      <c r="G260" s="35" t="str">
        <f t="shared" si="23"/>
        <v>－</v>
      </c>
    </row>
    <row r="261" spans="1:7" ht="18" customHeight="1">
      <c r="A261" s="37"/>
      <c r="B261" s="38" t="s">
        <v>235</v>
      </c>
      <c r="C261" s="52" t="s">
        <v>188</v>
      </c>
      <c r="D261" s="39"/>
      <c r="E261" s="39"/>
      <c r="F261" s="34" t="str">
        <f t="shared" si="22"/>
        <v>－</v>
      </c>
      <c r="G261" s="35" t="str">
        <f t="shared" si="23"/>
        <v>－</v>
      </c>
    </row>
    <row r="262" spans="1:7" ht="18" customHeight="1">
      <c r="A262" s="31"/>
      <c r="B262" s="32"/>
      <c r="C262" s="38"/>
      <c r="D262" s="39"/>
      <c r="E262" s="39"/>
      <c r="F262" s="34" t="str">
        <f t="shared" si="22"/>
        <v>－</v>
      </c>
      <c r="G262" s="35" t="str">
        <f t="shared" si="23"/>
        <v>－</v>
      </c>
    </row>
    <row r="263" spans="1:7" ht="18" customHeight="1">
      <c r="A263" s="31"/>
      <c r="B263" s="32"/>
      <c r="C263" s="38"/>
      <c r="D263" s="39"/>
      <c r="E263" s="39"/>
      <c r="F263" s="34" t="str">
        <f t="shared" si="22"/>
        <v>－</v>
      </c>
      <c r="G263" s="35" t="str">
        <f t="shared" si="23"/>
        <v>－</v>
      </c>
    </row>
    <row r="264" spans="1:7" ht="18" customHeight="1">
      <c r="A264" s="40" t="s">
        <v>24</v>
      </c>
      <c r="B264" s="24"/>
      <c r="C264" s="24"/>
    </row>
    <row r="265" spans="1:7" ht="18" customHeight="1">
      <c r="A265" s="40"/>
      <c r="B265" s="24"/>
      <c r="C265" s="24"/>
    </row>
    <row r="266" spans="1:7" ht="18" customHeight="1">
      <c r="A266" s="23"/>
      <c r="B266" s="24"/>
      <c r="C266" s="24"/>
    </row>
    <row r="267" spans="1:7" ht="18" customHeight="1">
      <c r="A267" s="25" t="s">
        <v>29</v>
      </c>
      <c r="B267" s="24"/>
      <c r="C267" s="24"/>
      <c r="D267" s="13" t="s">
        <v>5</v>
      </c>
      <c r="E267" s="26">
        <f>SUM(F270:F273)</f>
        <v>0</v>
      </c>
      <c r="F267" s="27" t="s">
        <v>7</v>
      </c>
      <c r="G267" s="28">
        <f>SUM(G270:G273)</f>
        <v>0</v>
      </c>
    </row>
    <row r="268" spans="1:7" ht="18" customHeight="1">
      <c r="A268" s="25"/>
      <c r="B268" s="24"/>
      <c r="C268" s="24"/>
    </row>
    <row r="269" spans="1:7" s="30" customFormat="1" ht="60" customHeight="1">
      <c r="A269" s="2" t="s">
        <v>10</v>
      </c>
      <c r="B269" s="3" t="s">
        <v>209</v>
      </c>
      <c r="C269" s="3" t="s">
        <v>185</v>
      </c>
      <c r="D269" s="3" t="s">
        <v>1</v>
      </c>
      <c r="E269" s="3" t="s">
        <v>2</v>
      </c>
      <c r="F269" s="3" t="s">
        <v>3</v>
      </c>
    </row>
    <row r="270" spans="1:7" ht="18" customHeight="1">
      <c r="A270" s="31"/>
      <c r="B270" s="32" t="s">
        <v>82</v>
      </c>
      <c r="C270" s="52" t="s">
        <v>188</v>
      </c>
      <c r="D270" s="33"/>
      <c r="E270" s="33"/>
      <c r="F270" s="34" t="str">
        <f>IF(A270=1,1*D270*E270,"－")</f>
        <v>－</v>
      </c>
      <c r="G270" s="35" t="str">
        <f>IF(A270=1,1*D270*2,"－")</f>
        <v>－</v>
      </c>
    </row>
    <row r="271" spans="1:7" ht="30" customHeight="1">
      <c r="A271" s="37"/>
      <c r="B271" s="38" t="s">
        <v>155</v>
      </c>
      <c r="C271" s="52" t="s">
        <v>188</v>
      </c>
      <c r="D271" s="39"/>
      <c r="E271" s="39"/>
      <c r="F271" s="34" t="str">
        <f>IF(A271=1,1*D271*E271,"－")</f>
        <v>－</v>
      </c>
      <c r="G271" s="35" t="str">
        <f>IF(A271=1,1*D271*2,"－")</f>
        <v>－</v>
      </c>
    </row>
    <row r="272" spans="1:7" ht="18" customHeight="1">
      <c r="A272" s="31"/>
      <c r="B272" s="32"/>
      <c r="C272" s="38"/>
      <c r="D272" s="39"/>
      <c r="E272" s="39"/>
      <c r="F272" s="34" t="str">
        <f>IF(A272=1,1*D272*E272,"－")</f>
        <v>－</v>
      </c>
      <c r="G272" s="35" t="str">
        <f>IF(A272=1,1*D272*2,"－")</f>
        <v>－</v>
      </c>
    </row>
    <row r="273" spans="1:7" ht="18" customHeight="1">
      <c r="A273" s="31"/>
      <c r="B273" s="32"/>
      <c r="C273" s="38"/>
      <c r="D273" s="39"/>
      <c r="E273" s="39"/>
      <c r="F273" s="34" t="str">
        <f>IF(A273=1,1*D273*E273,"－")</f>
        <v>－</v>
      </c>
      <c r="G273" s="35" t="str">
        <f>IF(A273=1,1*D273*2,"－")</f>
        <v>－</v>
      </c>
    </row>
    <row r="274" spans="1:7" ht="18" customHeight="1">
      <c r="A274" s="40" t="s">
        <v>24</v>
      </c>
      <c r="B274" s="24"/>
      <c r="C274" s="24"/>
    </row>
    <row r="275" spans="1:7" ht="18" customHeight="1" thickBot="1">
      <c r="A275" s="42"/>
      <c r="B275" s="24"/>
      <c r="C275" s="24"/>
    </row>
    <row r="276" spans="1:7" ht="20.25" customHeight="1" thickBot="1">
      <c r="A276" s="1" t="s">
        <v>252</v>
      </c>
      <c r="B276" s="4"/>
      <c r="C276" s="4"/>
      <c r="D276" s="13" t="s">
        <v>4</v>
      </c>
      <c r="E276" s="20">
        <f>E278+E293+E305+E342</f>
        <v>0</v>
      </c>
      <c r="F276" s="21" t="s">
        <v>7</v>
      </c>
      <c r="G276" s="22">
        <f>G278+G293+G305+G342</f>
        <v>0</v>
      </c>
    </row>
    <row r="277" spans="1:7" ht="18" customHeight="1">
      <c r="A277" s="23"/>
      <c r="B277" s="24"/>
      <c r="C277" s="24"/>
    </row>
    <row r="278" spans="1:7" ht="18" customHeight="1">
      <c r="A278" s="25" t="s">
        <v>20</v>
      </c>
      <c r="B278" s="24"/>
      <c r="C278" s="24"/>
      <c r="D278" s="13" t="s">
        <v>5</v>
      </c>
      <c r="E278" s="26">
        <f>SUM(F281:F289)</f>
        <v>0</v>
      </c>
      <c r="F278" s="27" t="s">
        <v>7</v>
      </c>
      <c r="G278" s="28">
        <f>SUM(G281:G289)</f>
        <v>0</v>
      </c>
    </row>
    <row r="279" spans="1:7" ht="18" customHeight="1">
      <c r="A279" s="23"/>
      <c r="B279" s="24"/>
      <c r="C279" s="24"/>
      <c r="D279" s="59"/>
      <c r="E279" s="47"/>
      <c r="F279" s="27"/>
      <c r="G279" s="60"/>
    </row>
    <row r="280" spans="1:7" s="30" customFormat="1" ht="60" customHeight="1">
      <c r="A280" s="2" t="s">
        <v>10</v>
      </c>
      <c r="B280" s="3" t="s">
        <v>209</v>
      </c>
      <c r="C280" s="3" t="s">
        <v>185</v>
      </c>
      <c r="D280" s="3" t="s">
        <v>1</v>
      </c>
      <c r="E280" s="3" t="s">
        <v>2</v>
      </c>
      <c r="F280" s="3" t="s">
        <v>3</v>
      </c>
    </row>
    <row r="281" spans="1:7" ht="18" customHeight="1">
      <c r="A281" s="31"/>
      <c r="B281" s="32" t="s">
        <v>164</v>
      </c>
      <c r="C281" s="52" t="s">
        <v>187</v>
      </c>
      <c r="D281" s="33"/>
      <c r="E281" s="33"/>
      <c r="F281" s="34" t="str">
        <f t="shared" ref="F281:F289" si="24">IF(A281=1,1*D281*E281,"－")</f>
        <v>－</v>
      </c>
      <c r="G281" s="61" t="str">
        <f t="shared" ref="G281:G289" si="25">IF(A281=1,1*D281*2,"－")</f>
        <v>－</v>
      </c>
    </row>
    <row r="282" spans="1:7" ht="18" customHeight="1">
      <c r="A282" s="37"/>
      <c r="B282" s="38" t="s">
        <v>165</v>
      </c>
      <c r="C282" s="52" t="s">
        <v>187</v>
      </c>
      <c r="D282" s="39"/>
      <c r="E282" s="39"/>
      <c r="F282" s="34" t="str">
        <f t="shared" si="24"/>
        <v>－</v>
      </c>
      <c r="G282" s="61" t="str">
        <f t="shared" si="25"/>
        <v>－</v>
      </c>
    </row>
    <row r="283" spans="1:7" ht="30" customHeight="1">
      <c r="A283" s="37"/>
      <c r="B283" s="38" t="s">
        <v>166</v>
      </c>
      <c r="C283" s="52" t="s">
        <v>188</v>
      </c>
      <c r="D283" s="39"/>
      <c r="E283" s="39"/>
      <c r="F283" s="34" t="str">
        <f t="shared" si="24"/>
        <v>－</v>
      </c>
      <c r="G283" s="61" t="str">
        <f t="shared" si="25"/>
        <v>－</v>
      </c>
    </row>
    <row r="284" spans="1:7" ht="18" customHeight="1">
      <c r="A284" s="37"/>
      <c r="B284" s="38" t="s">
        <v>167</v>
      </c>
      <c r="C284" s="52" t="s">
        <v>188</v>
      </c>
      <c r="D284" s="39"/>
      <c r="E284" s="39"/>
      <c r="F284" s="34" t="str">
        <f t="shared" si="24"/>
        <v>－</v>
      </c>
      <c r="G284" s="61" t="str">
        <f t="shared" si="25"/>
        <v>－</v>
      </c>
    </row>
    <row r="285" spans="1:7" ht="18" customHeight="1">
      <c r="A285" s="37"/>
      <c r="B285" s="38" t="s">
        <v>248</v>
      </c>
      <c r="C285" s="52" t="s">
        <v>188</v>
      </c>
      <c r="D285" s="39"/>
      <c r="E285" s="39"/>
      <c r="F285" s="34" t="str">
        <f t="shared" si="24"/>
        <v>－</v>
      </c>
      <c r="G285" s="61" t="str">
        <f t="shared" si="25"/>
        <v>－</v>
      </c>
    </row>
    <row r="286" spans="1:7" ht="30" customHeight="1">
      <c r="A286" s="31"/>
      <c r="B286" s="32" t="s">
        <v>249</v>
      </c>
      <c r="C286" s="52" t="s">
        <v>188</v>
      </c>
      <c r="D286" s="33"/>
      <c r="E286" s="33"/>
      <c r="F286" s="34" t="str">
        <f t="shared" si="24"/>
        <v>－</v>
      </c>
      <c r="G286" s="61" t="str">
        <f t="shared" si="25"/>
        <v>－</v>
      </c>
    </row>
    <row r="287" spans="1:7" ht="18" customHeight="1">
      <c r="A287" s="31"/>
      <c r="B287" s="32" t="s">
        <v>199</v>
      </c>
      <c r="C287" s="52" t="s">
        <v>188</v>
      </c>
      <c r="D287" s="33"/>
      <c r="E287" s="33"/>
      <c r="F287" s="34" t="str">
        <f>IF(A287=1,1*D287*E287,"－")</f>
        <v>－</v>
      </c>
      <c r="G287" s="61" t="str">
        <f>IF(A287=1,1*D287*2,"－")</f>
        <v>－</v>
      </c>
    </row>
    <row r="288" spans="1:7" ht="18" customHeight="1">
      <c r="A288" s="31"/>
      <c r="B288" s="32"/>
      <c r="C288" s="32"/>
      <c r="D288" s="33"/>
      <c r="E288" s="33"/>
      <c r="F288" s="34" t="str">
        <f t="shared" si="24"/>
        <v>－</v>
      </c>
      <c r="G288" s="61" t="str">
        <f t="shared" si="25"/>
        <v>－</v>
      </c>
    </row>
    <row r="289" spans="1:7" ht="18" customHeight="1">
      <c r="A289" s="31"/>
      <c r="B289" s="32"/>
      <c r="C289" s="32"/>
      <c r="D289" s="33"/>
      <c r="E289" s="33"/>
      <c r="F289" s="34" t="str">
        <f t="shared" si="24"/>
        <v>－</v>
      </c>
      <c r="G289" s="61" t="str">
        <f t="shared" si="25"/>
        <v>－</v>
      </c>
    </row>
    <row r="290" spans="1:7" ht="18" customHeight="1">
      <c r="A290" s="40" t="s">
        <v>24</v>
      </c>
      <c r="B290" s="24"/>
      <c r="C290" s="24"/>
    </row>
    <row r="291" spans="1:7" ht="18" customHeight="1">
      <c r="A291" s="62"/>
      <c r="B291" s="24"/>
      <c r="C291" s="24"/>
    </row>
    <row r="292" spans="1:7" ht="18" customHeight="1">
      <c r="A292" s="23"/>
      <c r="B292" s="24"/>
      <c r="C292" s="24"/>
    </row>
    <row r="293" spans="1:7" ht="18" customHeight="1">
      <c r="A293" s="25" t="s">
        <v>236</v>
      </c>
      <c r="B293" s="24"/>
      <c r="C293" s="24"/>
      <c r="D293" s="13" t="s">
        <v>5</v>
      </c>
      <c r="E293" s="26">
        <f>SUM(F296:F301)</f>
        <v>0</v>
      </c>
      <c r="F293" s="27" t="s">
        <v>7</v>
      </c>
      <c r="G293" s="28">
        <f>SUM(G296:G301)</f>
        <v>0</v>
      </c>
    </row>
    <row r="294" spans="1:7" ht="18" customHeight="1">
      <c r="A294" s="23"/>
      <c r="B294" s="24"/>
      <c r="C294" s="24"/>
      <c r="D294" s="13"/>
      <c r="E294" s="13"/>
      <c r="F294" s="13"/>
    </row>
    <row r="295" spans="1:7" s="30" customFormat="1" ht="60" customHeight="1">
      <c r="A295" s="2" t="s">
        <v>10</v>
      </c>
      <c r="B295" s="3" t="s">
        <v>209</v>
      </c>
      <c r="C295" s="3" t="s">
        <v>185</v>
      </c>
      <c r="D295" s="3" t="s">
        <v>1</v>
      </c>
      <c r="E295" s="3" t="s">
        <v>2</v>
      </c>
      <c r="F295" s="3" t="s">
        <v>3</v>
      </c>
    </row>
    <row r="296" spans="1:7" ht="18" customHeight="1">
      <c r="A296" s="31"/>
      <c r="B296" s="32" t="s">
        <v>254</v>
      </c>
      <c r="C296" s="50" t="s">
        <v>186</v>
      </c>
      <c r="D296" s="33"/>
      <c r="E296" s="33"/>
      <c r="F296" s="34" t="str">
        <f t="shared" ref="F296:F301" si="26">IF(A296=1,1*D296*E296,"－")</f>
        <v>－</v>
      </c>
      <c r="G296" s="35" t="str">
        <f t="shared" ref="G296:G301" si="27">IF(A296=1,1*D296*2,"－")</f>
        <v>－</v>
      </c>
    </row>
    <row r="297" spans="1:7" ht="18" customHeight="1">
      <c r="A297" s="31"/>
      <c r="B297" s="32" t="s">
        <v>255</v>
      </c>
      <c r="C297" s="50" t="s">
        <v>186</v>
      </c>
      <c r="D297" s="33"/>
      <c r="E297" s="33"/>
      <c r="F297" s="34" t="str">
        <f t="shared" si="26"/>
        <v>－</v>
      </c>
      <c r="G297" s="35" t="str">
        <f t="shared" si="27"/>
        <v>－</v>
      </c>
    </row>
    <row r="298" spans="1:7" ht="18" customHeight="1">
      <c r="A298" s="37"/>
      <c r="B298" s="38" t="s">
        <v>256</v>
      </c>
      <c r="C298" s="50" t="s">
        <v>186</v>
      </c>
      <c r="D298" s="33"/>
      <c r="E298" s="33"/>
      <c r="F298" s="34" t="str">
        <f>IF(A298=1,1*D298*E298,"－")</f>
        <v>－</v>
      </c>
      <c r="G298" s="35" t="str">
        <f>IF(A298=1,1*D298*2,"－")</f>
        <v>－</v>
      </c>
    </row>
    <row r="299" spans="1:7" ht="18" customHeight="1">
      <c r="A299" s="31"/>
      <c r="B299" s="32" t="s">
        <v>257</v>
      </c>
      <c r="C299" s="50" t="s">
        <v>186</v>
      </c>
      <c r="D299" s="33"/>
      <c r="E299" s="33"/>
      <c r="F299" s="34" t="str">
        <f t="shared" ref="F299:F300" si="28">IF(A299=1,1*D299*E299,"－")</f>
        <v>－</v>
      </c>
      <c r="G299" s="35" t="str">
        <f t="shared" ref="G299:G300" si="29">IF(A299=1,1*D299*2,"－")</f>
        <v>－</v>
      </c>
    </row>
    <row r="300" spans="1:7" ht="18" customHeight="1">
      <c r="A300" s="31"/>
      <c r="B300" s="32"/>
      <c r="C300" s="32"/>
      <c r="D300" s="33"/>
      <c r="E300" s="33"/>
      <c r="F300" s="34" t="str">
        <f t="shared" si="28"/>
        <v>－</v>
      </c>
      <c r="G300" s="35" t="str">
        <f t="shared" si="29"/>
        <v>－</v>
      </c>
    </row>
    <row r="301" spans="1:7" ht="18" customHeight="1">
      <c r="A301" s="31"/>
      <c r="B301" s="32"/>
      <c r="C301" s="32"/>
      <c r="D301" s="33"/>
      <c r="E301" s="33"/>
      <c r="F301" s="34" t="str">
        <f t="shared" si="26"/>
        <v>－</v>
      </c>
      <c r="G301" s="35" t="str">
        <f t="shared" si="27"/>
        <v>－</v>
      </c>
    </row>
    <row r="302" spans="1:7" ht="18" customHeight="1">
      <c r="A302" s="40" t="s">
        <v>24</v>
      </c>
      <c r="B302" s="24"/>
      <c r="C302" s="24"/>
    </row>
    <row r="303" spans="1:7" ht="18" customHeight="1">
      <c r="A303" s="23"/>
      <c r="B303" s="24"/>
      <c r="C303" s="24"/>
    </row>
    <row r="304" spans="1:7" ht="18" customHeight="1">
      <c r="A304" s="23"/>
      <c r="B304" s="24"/>
      <c r="C304" s="24"/>
    </row>
    <row r="305" spans="1:7" ht="18" customHeight="1">
      <c r="A305" s="25" t="s">
        <v>241</v>
      </c>
      <c r="B305" s="24"/>
      <c r="C305" s="24"/>
      <c r="D305" s="13" t="s">
        <v>5</v>
      </c>
      <c r="E305" s="26">
        <f>SUM(F308:F322)+SUM(F328:F338)</f>
        <v>0</v>
      </c>
      <c r="F305" s="27" t="s">
        <v>7</v>
      </c>
      <c r="G305" s="28">
        <f>SUM(G308:G322)+SUM(G328:G338)</f>
        <v>0</v>
      </c>
    </row>
    <row r="306" spans="1:7" ht="18" customHeight="1">
      <c r="A306" s="25" t="s">
        <v>21</v>
      </c>
      <c r="B306" s="24"/>
      <c r="C306" s="24"/>
      <c r="D306" s="13"/>
      <c r="E306" s="13"/>
      <c r="F306" s="13"/>
    </row>
    <row r="307" spans="1:7" s="30" customFormat="1" ht="60" customHeight="1">
      <c r="A307" s="2" t="s">
        <v>10</v>
      </c>
      <c r="B307" s="3" t="s">
        <v>209</v>
      </c>
      <c r="C307" s="3" t="s">
        <v>185</v>
      </c>
      <c r="D307" s="3" t="s">
        <v>1</v>
      </c>
      <c r="E307" s="3" t="s">
        <v>2</v>
      </c>
      <c r="F307" s="3" t="s">
        <v>3</v>
      </c>
    </row>
    <row r="308" spans="1:7" ht="18" customHeight="1">
      <c r="A308" s="31"/>
      <c r="B308" s="32" t="s">
        <v>237</v>
      </c>
      <c r="C308" s="52" t="s">
        <v>186</v>
      </c>
      <c r="D308" s="33"/>
      <c r="E308" s="33"/>
      <c r="F308" s="34" t="str">
        <f t="shared" ref="F308:F322" si="30">IF(A308=1,1*D308*E308,"－")</f>
        <v>－</v>
      </c>
      <c r="G308" s="35" t="str">
        <f t="shared" ref="G308:G322" si="31">IF(A308=1,1*D308*2,"－")</f>
        <v>－</v>
      </c>
    </row>
    <row r="309" spans="1:7" ht="18" customHeight="1">
      <c r="A309" s="31"/>
      <c r="B309" s="32" t="s">
        <v>238</v>
      </c>
      <c r="C309" s="52" t="s">
        <v>186</v>
      </c>
      <c r="D309" s="39"/>
      <c r="E309" s="39"/>
      <c r="F309" s="34" t="str">
        <f t="shared" si="30"/>
        <v>－</v>
      </c>
      <c r="G309" s="35" t="str">
        <f t="shared" si="31"/>
        <v>－</v>
      </c>
    </row>
    <row r="310" spans="1:7" ht="30" customHeight="1">
      <c r="A310" s="31"/>
      <c r="B310" s="32" t="s">
        <v>250</v>
      </c>
      <c r="C310" s="52" t="s">
        <v>186</v>
      </c>
      <c r="D310" s="39"/>
      <c r="E310" s="39"/>
      <c r="F310" s="34" t="str">
        <f t="shared" si="30"/>
        <v>－</v>
      </c>
      <c r="G310" s="35" t="str">
        <f t="shared" si="31"/>
        <v>－</v>
      </c>
    </row>
    <row r="311" spans="1:7" ht="18" customHeight="1">
      <c r="A311" s="37"/>
      <c r="B311" s="38" t="s">
        <v>168</v>
      </c>
      <c r="C311" s="52" t="s">
        <v>186</v>
      </c>
      <c r="D311" s="39"/>
      <c r="E311" s="39"/>
      <c r="F311" s="34" t="str">
        <f t="shared" si="30"/>
        <v>－</v>
      </c>
      <c r="G311" s="35" t="str">
        <f t="shared" si="31"/>
        <v>－</v>
      </c>
    </row>
    <row r="312" spans="1:7" ht="30" customHeight="1">
      <c r="A312" s="37"/>
      <c r="B312" s="38" t="s">
        <v>251</v>
      </c>
      <c r="C312" s="52" t="s">
        <v>186</v>
      </c>
      <c r="D312" s="39"/>
      <c r="E312" s="39"/>
      <c r="F312" s="34" t="str">
        <f t="shared" si="30"/>
        <v>－</v>
      </c>
      <c r="G312" s="35" t="str">
        <f t="shared" si="31"/>
        <v>－</v>
      </c>
    </row>
    <row r="313" spans="1:7" ht="18" customHeight="1">
      <c r="A313" s="37"/>
      <c r="B313" s="38" t="s">
        <v>169</v>
      </c>
      <c r="C313" s="52" t="s">
        <v>187</v>
      </c>
      <c r="D313" s="39"/>
      <c r="E313" s="39"/>
      <c r="F313" s="34" t="str">
        <f t="shared" si="30"/>
        <v>－</v>
      </c>
      <c r="G313" s="35" t="str">
        <f t="shared" si="31"/>
        <v>－</v>
      </c>
    </row>
    <row r="314" spans="1:7" ht="18" customHeight="1">
      <c r="A314" s="37"/>
      <c r="B314" s="38" t="s">
        <v>239</v>
      </c>
      <c r="C314" s="52" t="s">
        <v>187</v>
      </c>
      <c r="D314" s="39"/>
      <c r="E314" s="39"/>
      <c r="F314" s="34" t="str">
        <f t="shared" si="30"/>
        <v>－</v>
      </c>
      <c r="G314" s="35" t="str">
        <f t="shared" si="31"/>
        <v>－</v>
      </c>
    </row>
    <row r="315" spans="1:7" ht="18" customHeight="1">
      <c r="A315" s="37"/>
      <c r="B315" s="38" t="s">
        <v>170</v>
      </c>
      <c r="C315" s="52" t="s">
        <v>187</v>
      </c>
      <c r="D315" s="39"/>
      <c r="E315" s="39"/>
      <c r="F315" s="34" t="str">
        <f t="shared" si="30"/>
        <v>－</v>
      </c>
      <c r="G315" s="35" t="str">
        <f t="shared" si="31"/>
        <v>－</v>
      </c>
    </row>
    <row r="316" spans="1:7" ht="18" customHeight="1">
      <c r="A316" s="37"/>
      <c r="B316" s="38" t="s">
        <v>84</v>
      </c>
      <c r="C316" s="52" t="s">
        <v>188</v>
      </c>
      <c r="D316" s="39"/>
      <c r="E316" s="39"/>
      <c r="F316" s="34" t="str">
        <f t="shared" si="30"/>
        <v>－</v>
      </c>
      <c r="G316" s="35" t="str">
        <f t="shared" si="31"/>
        <v>－</v>
      </c>
    </row>
    <row r="317" spans="1:7" ht="18" customHeight="1">
      <c r="A317" s="37"/>
      <c r="B317" s="38" t="s">
        <v>200</v>
      </c>
      <c r="C317" s="52" t="s">
        <v>188</v>
      </c>
      <c r="D317" s="39"/>
      <c r="E317" s="39"/>
      <c r="F317" s="34" t="str">
        <f>IF(A317=1,1*D317*E317,"－")</f>
        <v>－</v>
      </c>
      <c r="G317" s="35" t="str">
        <f>IF(A317=1,1*D317*2,"－")</f>
        <v>－</v>
      </c>
    </row>
    <row r="318" spans="1:7" ht="18" customHeight="1">
      <c r="A318" s="37"/>
      <c r="B318" s="38" t="s">
        <v>201</v>
      </c>
      <c r="C318" s="52" t="s">
        <v>188</v>
      </c>
      <c r="D318" s="39"/>
      <c r="E318" s="39"/>
      <c r="F318" s="34" t="str">
        <f>IF(A318=1,1*D318*E318,"－")</f>
        <v>－</v>
      </c>
      <c r="G318" s="35" t="str">
        <f>IF(A318=1,1*D318*2,"－")</f>
        <v>－</v>
      </c>
    </row>
    <row r="319" spans="1:7" ht="30" customHeight="1">
      <c r="A319" s="37"/>
      <c r="B319" s="38" t="s">
        <v>202</v>
      </c>
      <c r="C319" s="52" t="s">
        <v>188</v>
      </c>
      <c r="D319" s="39"/>
      <c r="E319" s="39"/>
      <c r="F319" s="34" t="str">
        <f>IF(A319=1,1*D319*E319,"－")</f>
        <v>－</v>
      </c>
      <c r="G319" s="35" t="str">
        <f>IF(A319=1,1*D319*2,"－")</f>
        <v>－</v>
      </c>
    </row>
    <row r="320" spans="1:7" ht="18" customHeight="1">
      <c r="A320" s="37"/>
      <c r="B320" s="38" t="s">
        <v>203</v>
      </c>
      <c r="C320" s="52" t="s">
        <v>188</v>
      </c>
      <c r="D320" s="39"/>
      <c r="E320" s="39"/>
      <c r="F320" s="34" t="str">
        <f>IF(A320=1,1*D320*E320,"－")</f>
        <v>－</v>
      </c>
      <c r="G320" s="35" t="str">
        <f>IF(A320=1,1*D320*2,"－")</f>
        <v>－</v>
      </c>
    </row>
    <row r="321" spans="1:7" ht="18" customHeight="1">
      <c r="A321" s="31"/>
      <c r="B321" s="32"/>
      <c r="C321" s="32"/>
      <c r="D321" s="33"/>
      <c r="E321" s="33"/>
      <c r="F321" s="34" t="str">
        <f t="shared" si="30"/>
        <v>－</v>
      </c>
      <c r="G321" s="35" t="str">
        <f t="shared" si="31"/>
        <v>－</v>
      </c>
    </row>
    <row r="322" spans="1:7" ht="18" customHeight="1">
      <c r="A322" s="31"/>
      <c r="B322" s="32"/>
      <c r="C322" s="32"/>
      <c r="D322" s="33"/>
      <c r="E322" s="33"/>
      <c r="F322" s="34" t="str">
        <f t="shared" si="30"/>
        <v>－</v>
      </c>
      <c r="G322" s="35" t="str">
        <f t="shared" si="31"/>
        <v>－</v>
      </c>
    </row>
    <row r="323" spans="1:7" ht="18" customHeight="1">
      <c r="A323" s="40" t="s">
        <v>24</v>
      </c>
      <c r="B323" s="24"/>
      <c r="C323" s="24"/>
    </row>
    <row r="324" spans="1:7" ht="18" customHeight="1">
      <c r="A324" s="40"/>
      <c r="B324" s="24"/>
      <c r="C324" s="24"/>
    </row>
    <row r="325" spans="1:7" ht="18" customHeight="1">
      <c r="A325" s="23"/>
      <c r="B325" s="24"/>
      <c r="C325" s="24"/>
    </row>
    <row r="326" spans="1:7" ht="18" customHeight="1">
      <c r="A326" s="25" t="s">
        <v>22</v>
      </c>
      <c r="B326" s="24"/>
      <c r="C326" s="24"/>
      <c r="D326" s="13"/>
      <c r="E326" s="13"/>
      <c r="F326" s="13"/>
    </row>
    <row r="327" spans="1:7" s="30" customFormat="1" ht="60" customHeight="1">
      <c r="A327" s="2" t="s">
        <v>10</v>
      </c>
      <c r="B327" s="3" t="s">
        <v>209</v>
      </c>
      <c r="C327" s="3" t="s">
        <v>185</v>
      </c>
      <c r="D327" s="3" t="s">
        <v>1</v>
      </c>
      <c r="E327" s="3" t="s">
        <v>2</v>
      </c>
      <c r="F327" s="3" t="s">
        <v>3</v>
      </c>
    </row>
    <row r="328" spans="1:7" ht="18" customHeight="1">
      <c r="A328" s="37"/>
      <c r="B328" s="38" t="s">
        <v>258</v>
      </c>
      <c r="C328" s="52" t="s">
        <v>188</v>
      </c>
      <c r="D328" s="39"/>
      <c r="E328" s="39"/>
      <c r="F328" s="34" t="str">
        <f t="shared" ref="F328:F338" si="32">IF(A328=1,1*D328*E328,"－")</f>
        <v>－</v>
      </c>
      <c r="G328" s="35" t="str">
        <f t="shared" ref="G328:G338" si="33">IF(A328=1,1*D328*2,"－")</f>
        <v>－</v>
      </c>
    </row>
    <row r="329" spans="1:7" ht="18" customHeight="1">
      <c r="A329" s="37"/>
      <c r="B329" s="38" t="s">
        <v>259</v>
      </c>
      <c r="C329" s="52" t="s">
        <v>188</v>
      </c>
      <c r="D329" s="39"/>
      <c r="E329" s="39"/>
      <c r="F329" s="34" t="str">
        <f t="shared" si="32"/>
        <v>－</v>
      </c>
      <c r="G329" s="35" t="str">
        <f t="shared" si="33"/>
        <v>－</v>
      </c>
    </row>
    <row r="330" spans="1:7" ht="18" customHeight="1">
      <c r="A330" s="37"/>
      <c r="B330" s="38" t="s">
        <v>260</v>
      </c>
      <c r="C330" s="52" t="s">
        <v>188</v>
      </c>
      <c r="D330" s="39"/>
      <c r="E330" s="39"/>
      <c r="F330" s="34" t="str">
        <f t="shared" si="32"/>
        <v>－</v>
      </c>
      <c r="G330" s="35" t="str">
        <f t="shared" si="33"/>
        <v>－</v>
      </c>
    </row>
    <row r="331" spans="1:7" ht="18" customHeight="1">
      <c r="A331" s="37"/>
      <c r="B331" s="38" t="s">
        <v>172</v>
      </c>
      <c r="C331" s="52" t="s">
        <v>188</v>
      </c>
      <c r="D331" s="39"/>
      <c r="E331" s="39"/>
      <c r="F331" s="34" t="str">
        <f t="shared" si="32"/>
        <v>－</v>
      </c>
      <c r="G331" s="35" t="str">
        <f t="shared" si="33"/>
        <v>－</v>
      </c>
    </row>
    <row r="332" spans="1:7" ht="18" customHeight="1">
      <c r="A332" s="37"/>
      <c r="B332" s="38" t="s">
        <v>173</v>
      </c>
      <c r="C332" s="52" t="s">
        <v>188</v>
      </c>
      <c r="D332" s="39"/>
      <c r="E332" s="39"/>
      <c r="F332" s="34" t="str">
        <f t="shared" si="32"/>
        <v>－</v>
      </c>
      <c r="G332" s="35" t="str">
        <f t="shared" si="33"/>
        <v>－</v>
      </c>
    </row>
    <row r="333" spans="1:7" ht="18" customHeight="1">
      <c r="A333" s="37"/>
      <c r="B333" s="38" t="s">
        <v>86</v>
      </c>
      <c r="C333" s="52" t="s">
        <v>188</v>
      </c>
      <c r="D333" s="39"/>
      <c r="E333" s="39"/>
      <c r="F333" s="34" t="str">
        <f t="shared" si="32"/>
        <v>－</v>
      </c>
      <c r="G333" s="35" t="str">
        <f t="shared" si="33"/>
        <v>－</v>
      </c>
    </row>
    <row r="334" spans="1:7" ht="18" customHeight="1">
      <c r="A334" s="37"/>
      <c r="B334" s="38" t="s">
        <v>174</v>
      </c>
      <c r="C334" s="52" t="s">
        <v>188</v>
      </c>
      <c r="D334" s="39"/>
      <c r="E334" s="39"/>
      <c r="F334" s="34" t="str">
        <f t="shared" si="32"/>
        <v>－</v>
      </c>
      <c r="G334" s="35" t="str">
        <f t="shared" si="33"/>
        <v>－</v>
      </c>
    </row>
    <row r="335" spans="1:7" ht="30" customHeight="1">
      <c r="A335" s="31"/>
      <c r="B335" s="32" t="s">
        <v>171</v>
      </c>
      <c r="C335" s="52" t="s">
        <v>188</v>
      </c>
      <c r="D335" s="33"/>
      <c r="E335" s="33"/>
      <c r="F335" s="34" t="str">
        <f>IF(A335=1,1*D335*E335,"－")</f>
        <v>－</v>
      </c>
      <c r="G335" s="35" t="str">
        <f>IF(A335=1,1*D335*2,"－")</f>
        <v>－</v>
      </c>
    </row>
    <row r="336" spans="1:7" ht="30" customHeight="1">
      <c r="A336" s="37"/>
      <c r="B336" s="38" t="s">
        <v>85</v>
      </c>
      <c r="C336" s="52" t="s">
        <v>188</v>
      </c>
      <c r="D336" s="39"/>
      <c r="E336" s="39"/>
      <c r="F336" s="34" t="str">
        <f>IF(A336=1,1*D336*E336,"－")</f>
        <v>－</v>
      </c>
      <c r="G336" s="35" t="str">
        <f>IF(A336=1,1*D336*2,"－")</f>
        <v>－</v>
      </c>
    </row>
    <row r="337" spans="1:8" ht="18" customHeight="1">
      <c r="A337" s="31"/>
      <c r="B337" s="32"/>
      <c r="C337" s="32"/>
      <c r="D337" s="33"/>
      <c r="E337" s="33"/>
      <c r="F337" s="34" t="str">
        <f t="shared" si="32"/>
        <v>－</v>
      </c>
      <c r="G337" s="35" t="str">
        <f t="shared" si="33"/>
        <v>－</v>
      </c>
    </row>
    <row r="338" spans="1:8" ht="18" customHeight="1">
      <c r="A338" s="31"/>
      <c r="B338" s="32"/>
      <c r="C338" s="32"/>
      <c r="D338" s="33"/>
      <c r="E338" s="33"/>
      <c r="F338" s="34" t="str">
        <f t="shared" si="32"/>
        <v>－</v>
      </c>
      <c r="G338" s="35" t="str">
        <f t="shared" si="33"/>
        <v>－</v>
      </c>
    </row>
    <row r="339" spans="1:8" ht="18" customHeight="1">
      <c r="A339" s="40" t="s">
        <v>24</v>
      </c>
      <c r="B339" s="24"/>
      <c r="C339" s="24"/>
    </row>
    <row r="340" spans="1:8" ht="18" customHeight="1">
      <c r="A340" s="23"/>
      <c r="B340" s="24"/>
      <c r="C340" s="24"/>
    </row>
    <row r="341" spans="1:8" ht="18" customHeight="1">
      <c r="B341" s="24"/>
      <c r="C341" s="24"/>
      <c r="E341" s="59"/>
      <c r="F341" s="63"/>
      <c r="G341" s="64"/>
      <c r="H341" s="65"/>
    </row>
    <row r="342" spans="1:8" ht="18" customHeight="1">
      <c r="A342" s="25" t="s">
        <v>242</v>
      </c>
      <c r="B342" s="24"/>
      <c r="C342" s="24"/>
      <c r="D342" s="13" t="s">
        <v>5</v>
      </c>
      <c r="E342" s="26">
        <f>SUM(F345:F349)+SUM(F355:F358)</f>
        <v>0</v>
      </c>
      <c r="F342" s="27" t="s">
        <v>7</v>
      </c>
      <c r="G342" s="28">
        <f>SUM(G345:G349)+SUM(G355:G358)</f>
        <v>0</v>
      </c>
    </row>
    <row r="343" spans="1:8" ht="18" customHeight="1">
      <c r="A343" s="25" t="s">
        <v>30</v>
      </c>
      <c r="B343" s="24"/>
      <c r="C343" s="24"/>
      <c r="D343" s="13"/>
      <c r="E343" s="13"/>
      <c r="F343" s="13"/>
    </row>
    <row r="344" spans="1:8" s="30" customFormat="1" ht="60" customHeight="1">
      <c r="A344" s="2" t="s">
        <v>10</v>
      </c>
      <c r="B344" s="3" t="s">
        <v>209</v>
      </c>
      <c r="C344" s="3" t="s">
        <v>185</v>
      </c>
      <c r="D344" s="3" t="s">
        <v>1</v>
      </c>
      <c r="E344" s="3" t="s">
        <v>2</v>
      </c>
      <c r="F344" s="3" t="s">
        <v>3</v>
      </c>
    </row>
    <row r="345" spans="1:8" ht="30" customHeight="1">
      <c r="A345" s="31"/>
      <c r="B345" s="32" t="s">
        <v>175</v>
      </c>
      <c r="C345" s="52" t="s">
        <v>188</v>
      </c>
      <c r="D345" s="33"/>
      <c r="E345" s="33"/>
      <c r="F345" s="34" t="str">
        <f>IF(A345=1,1*D345*E345,"－")</f>
        <v>－</v>
      </c>
      <c r="G345" s="35" t="str">
        <f>IF(A345=1,1*D345*2,"－")</f>
        <v>－</v>
      </c>
    </row>
    <row r="346" spans="1:8" ht="30" customHeight="1">
      <c r="A346" s="37"/>
      <c r="B346" s="38" t="s">
        <v>176</v>
      </c>
      <c r="C346" s="52" t="s">
        <v>188</v>
      </c>
      <c r="D346" s="39"/>
      <c r="E346" s="39"/>
      <c r="F346" s="34" t="str">
        <f>IF(A346=1,1*D346*E346,"－")</f>
        <v>－</v>
      </c>
      <c r="G346" s="35" t="str">
        <f>IF(A346=1,1*D346*2,"－")</f>
        <v>－</v>
      </c>
    </row>
    <row r="347" spans="1:8" ht="18" customHeight="1">
      <c r="A347" s="31"/>
      <c r="B347" s="32" t="s">
        <v>177</v>
      </c>
      <c r="C347" s="52" t="s">
        <v>188</v>
      </c>
      <c r="D347" s="33"/>
      <c r="E347" s="33"/>
      <c r="F347" s="34" t="str">
        <f>IF(A347=1,1*D347*E347,"－")</f>
        <v>－</v>
      </c>
      <c r="G347" s="35" t="str">
        <f>IF(A347=1,1*D347*2,"－")</f>
        <v>－</v>
      </c>
    </row>
    <row r="348" spans="1:8" ht="18" customHeight="1">
      <c r="A348" s="31"/>
      <c r="B348" s="32"/>
      <c r="C348" s="32"/>
      <c r="D348" s="33"/>
      <c r="E348" s="33"/>
      <c r="F348" s="34" t="str">
        <f>IF(A348=1,1*D348*E348,"－")</f>
        <v>－</v>
      </c>
      <c r="G348" s="35" t="str">
        <f>IF(A348=1,1*D348*2,"－")</f>
        <v>－</v>
      </c>
    </row>
    <row r="349" spans="1:8" ht="18" customHeight="1">
      <c r="A349" s="31"/>
      <c r="B349" s="32"/>
      <c r="C349" s="32"/>
      <c r="D349" s="33"/>
      <c r="E349" s="33"/>
      <c r="F349" s="34" t="str">
        <f>IF(A349=1,1*D349*E349,"－")</f>
        <v>－</v>
      </c>
      <c r="G349" s="35" t="str">
        <f>IF(A349=1,1*D349*2,"－")</f>
        <v>－</v>
      </c>
    </row>
    <row r="350" spans="1:8" ht="18" customHeight="1">
      <c r="A350" s="40" t="s">
        <v>24</v>
      </c>
      <c r="B350" s="24"/>
      <c r="C350" s="24"/>
    </row>
    <row r="351" spans="1:8" ht="18" customHeight="1">
      <c r="A351" s="42"/>
      <c r="B351" s="24"/>
      <c r="C351" s="24"/>
    </row>
    <row r="352" spans="1:8" ht="18" customHeight="1">
      <c r="A352" s="23"/>
      <c r="B352" s="24"/>
      <c r="C352" s="24"/>
    </row>
    <row r="353" spans="1:7" ht="18" customHeight="1">
      <c r="A353" s="25" t="s">
        <v>23</v>
      </c>
      <c r="B353" s="24"/>
      <c r="C353" s="24"/>
      <c r="D353" s="13"/>
      <c r="E353" s="13"/>
      <c r="F353" s="13"/>
    </row>
    <row r="354" spans="1:7" s="30" customFormat="1" ht="60" customHeight="1">
      <c r="A354" s="2" t="s">
        <v>10</v>
      </c>
      <c r="B354" s="3" t="s">
        <v>209</v>
      </c>
      <c r="C354" s="3" t="s">
        <v>185</v>
      </c>
      <c r="D354" s="3" t="s">
        <v>1</v>
      </c>
      <c r="E354" s="3" t="s">
        <v>2</v>
      </c>
      <c r="F354" s="3" t="s">
        <v>3</v>
      </c>
    </row>
    <row r="355" spans="1:7" ht="18" customHeight="1">
      <c r="A355" s="31"/>
      <c r="B355" s="32" t="s">
        <v>87</v>
      </c>
      <c r="C355" s="52" t="s">
        <v>188</v>
      </c>
      <c r="D355" s="33"/>
      <c r="E355" s="33"/>
      <c r="F355" s="34" t="str">
        <f>IF(A355=1,1*D355*E355,"－")</f>
        <v>－</v>
      </c>
      <c r="G355" s="35" t="str">
        <f>IF(A355=1,1*D355*2,"－")</f>
        <v>－</v>
      </c>
    </row>
    <row r="356" spans="1:7" ht="30" customHeight="1">
      <c r="A356" s="31"/>
      <c r="B356" s="32" t="s">
        <v>178</v>
      </c>
      <c r="C356" s="52" t="s">
        <v>188</v>
      </c>
      <c r="D356" s="33"/>
      <c r="E356" s="33"/>
      <c r="F356" s="34" t="str">
        <f>IF(A356=1,1*D356*E356,"－")</f>
        <v>－</v>
      </c>
      <c r="G356" s="35" t="str">
        <f>IF(A356=1,1*D356*2,"－")</f>
        <v>－</v>
      </c>
    </row>
    <row r="357" spans="1:7" ht="18" customHeight="1">
      <c r="A357" s="31"/>
      <c r="B357" s="32"/>
      <c r="C357" s="32"/>
      <c r="D357" s="33"/>
      <c r="E357" s="33"/>
      <c r="F357" s="34" t="str">
        <f>IF(A357=1,1*D357*E357,"－")</f>
        <v>－</v>
      </c>
      <c r="G357" s="35" t="str">
        <f>IF(A357=1,1*D357*2,"－")</f>
        <v>－</v>
      </c>
    </row>
    <row r="358" spans="1:7" ht="18" customHeight="1">
      <c r="A358" s="31"/>
      <c r="B358" s="32"/>
      <c r="C358" s="32"/>
      <c r="D358" s="33"/>
      <c r="E358" s="33"/>
      <c r="F358" s="34" t="str">
        <f>IF(A358=1,1*D358*E358,"－")</f>
        <v>－</v>
      </c>
      <c r="G358" s="35" t="str">
        <f>IF(A358=1,1*D358*2,"－")</f>
        <v>－</v>
      </c>
    </row>
    <row r="359" spans="1:7" ht="18" customHeight="1">
      <c r="A359" s="40" t="s">
        <v>24</v>
      </c>
      <c r="B359" s="24"/>
      <c r="C359" s="24"/>
    </row>
    <row r="361" spans="1:7">
      <c r="A361" s="66"/>
    </row>
    <row r="362" spans="1:7">
      <c r="A362" s="66"/>
    </row>
    <row r="363" spans="1:7">
      <c r="A363" s="66"/>
    </row>
    <row r="366" spans="1:7">
      <c r="B366" s="10"/>
      <c r="C366" s="10"/>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【EA21】Ⅰ．環境関連の教育及び研究に関する取組</vt:lpstr>
      <vt:lpstr>【EA21】Ⅱ．その他の環境への取組</vt:lpstr>
    </vt:vector>
  </TitlesOfParts>
  <Company>㈱エコマネジメント研究所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oi</cp:lastModifiedBy>
  <cp:lastPrinted>2019-03-18T08:08:01Z</cp:lastPrinted>
  <dcterms:created xsi:type="dcterms:W3CDTF">2003-10-11T22:03:52Z</dcterms:created>
  <dcterms:modified xsi:type="dcterms:W3CDTF">2019-05-09T08:49:37Z</dcterms:modified>
</cp:coreProperties>
</file>