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420" windowWidth="13170" windowHeight="6510" activeTab="0"/>
  </bookViews>
  <sheets>
    <sheet name="Sheet1" sheetId="1" r:id="rId1"/>
    <sheet name="Sheet2" sheetId="2" r:id="rId2"/>
    <sheet name="Sheet3" sheetId="3" r:id="rId3"/>
  </sheets>
  <definedNames>
    <definedName name="_xlnm.Print_Area" localSheetId="0">'Sheet1'!$A$1:$F$375</definedName>
  </definedNames>
  <calcPr fullCalcOnLoad="1"/>
</workbook>
</file>

<file path=xl/sharedStrings.xml><?xml version="1.0" encoding="utf-8"?>
<sst xmlns="http://schemas.openxmlformats.org/spreadsheetml/2006/main" count="400" uniqueCount="237">
  <si>
    <t>２．事業活動からのアウトプットに関する項目</t>
  </si>
  <si>
    <t>・追加する取組がある場合には、それぞれの項目の下の空欄に取組の内容を記入して下さい。</t>
  </si>
  <si>
    <t>・関連する取組については、左の欄に「１」を入力して下さい（関連する取組についてのみ）。</t>
  </si>
  <si>
    <t>・重要度の欄に、重大「３」、かなり「２」、多少「１」を入力して下さい。</t>
  </si>
  <si>
    <t>・取組の欄に、既に取り組んでいる「２」、さらに取組が必要「１」、取り組んでいない「０」を入力して下さい。</t>
  </si>
  <si>
    <t>重要度</t>
  </si>
  <si>
    <t>取組</t>
  </si>
  <si>
    <t>評価点</t>
  </si>
  <si>
    <t>大項目結果</t>
  </si>
  <si>
    <t>中項目結果</t>
  </si>
  <si>
    <t>総合結果</t>
  </si>
  <si>
    <t>／</t>
  </si>
  <si>
    <t>／</t>
  </si>
  <si>
    <t>／</t>
  </si>
  <si>
    <t>１．事業活動へのインプットに関する項目</t>
  </si>
  <si>
    <t>１）省エネルギー</t>
  </si>
  <si>
    <t>①エネルギーの効率的利用及び日常的なエネルギーの節約</t>
  </si>
  <si>
    <t>具体的な取組</t>
  </si>
  <si>
    <t>ﾁｪｯｸ</t>
  </si>
  <si>
    <t>・工程間の仕掛かり削減、ラインの並列化や部分統合等により生産工程の待機時間を短縮している</t>
  </si>
  <si>
    <t>・前処理、前加工、予熱等を合理化することにより、生産工程の時間を短縮している</t>
  </si>
  <si>
    <t>・事務室、工場等の照明は、昼休み、残業時等不必要な時は消灯している</t>
  </si>
  <si>
    <t>・ロッカー室や倉庫、使用頻度が低いトイレ等の照明は、普段は消灯し、使用時のみ点灯している</t>
  </si>
  <si>
    <t>・パソコン、コピー機等のOA機器は、省電力設定にしている</t>
  </si>
  <si>
    <t>・夜間、休日は、パソコン、プリンター等の主電源を切っている</t>
  </si>
  <si>
    <t>・エレベーターの使用を控え、階段を使用するよう努めている</t>
  </si>
  <si>
    <t>・空調を必要な区域や時間に限定して使用している</t>
  </si>
  <si>
    <t>・使用していない部屋の空調は停止している</t>
  </si>
  <si>
    <t>・ブラインドやカーテンの利用等により、熱の出入りを調節している</t>
  </si>
  <si>
    <t>・夏季における軽装（クールビズ）、冬季における重ね着等服装の工夫（ウォームビズ）をして、冷暖房の使用を抑えている</t>
  </si>
  <si>
    <t>②設備機器等の適正管理</t>
  </si>
  <si>
    <t>・電力不要時には、負荷遮断、変圧器の遮断を行っている</t>
  </si>
  <si>
    <t>・照明器具については、定期的な清掃、交換を行う等、適正に管理している</t>
  </si>
  <si>
    <t>・空気圧縮機については、必要十分なライン圧力に低圧化している</t>
  </si>
  <si>
    <t>・冷暖房終了時間前に熱源機を停止し、装置内の熱を有効利用している（予冷や予熱時には外気の取り入れをしていない）</t>
  </si>
  <si>
    <t>・外気温度が概ね20～27度の中間期は、全熱交換器（換気をしながら、冷暖房の熱を回収して再利用する設備）のバイパス運転（普通換気モード、中間期制御運転、熱交換ローター停止）を行っている。または、窓の開閉等により外気取り入れ量を調整して室温を調節している</t>
  </si>
  <si>
    <t>・冬季以外は給湯を停止している</t>
  </si>
  <si>
    <t>・エレベーターの夜間、休日の部分的停止等を行っている</t>
  </si>
  <si>
    <t>・空調機については、フィルターの定期的な清掃、交換を行う等、適正に管理している</t>
  </si>
  <si>
    <t>・空気圧縮機、冷凍機、ボイラー等のエネルギー供給設備については、新規購入及び更新時には省エネルギー型機を導入している</t>
  </si>
  <si>
    <t>・換気の際に屋外に排出される熱を回収して利用することのできる全熱交換器を採用している</t>
  </si>
  <si>
    <t>・天然ガスを利用した空調システム等の省エネルギー型空調設備を導入している</t>
  </si>
  <si>
    <t>・給湯設備の配管等を断熱化している</t>
  </si>
  <si>
    <t>・従来の変圧器より電力損失の少ない高効率変圧器を採用している</t>
  </si>
  <si>
    <t>・天井埋込形エアコンの吹き出しにファン等を付けて、風を攪乱させる装置を導入している</t>
  </si>
  <si>
    <t>・コピー機、パソコン、プリンター等のOA機器については、エネルギー効率の高い機器を導入している</t>
  </si>
  <si>
    <t>・昼間の太陽光や人の存在を感知し、必要時のみ点灯する設備を採用している</t>
  </si>
  <si>
    <t>・あらかじめ設定された時刻や時間帯に、照明の箇所や照度等を自動制御するシステムを導入している</t>
  </si>
  <si>
    <t>・屋根、壁、床等に断熱材を採用している</t>
  </si>
  <si>
    <t>・複層ガラス、二重サッシ等を採用し、建物の断熱性能を向上させている</t>
  </si>
  <si>
    <t>・熱線吸収ガラス、熱線反射ガラスを採用し、日射を遮断している</t>
  </si>
  <si>
    <t>２）省資源</t>
  </si>
  <si>
    <t>・製品に合わせたスプレーガンの利用で塗料や洗浄剤等の使用量を抑制している</t>
  </si>
  <si>
    <t>・生産工程で使用する塗料や洗浄剤等のタンクを集約化することで使用量を抑制する</t>
  </si>
  <si>
    <t>・会議用資料や事務手続書類の簡素化に取り組んでいる</t>
  </si>
  <si>
    <t>・社内LAN、データベース等の利用による文書の電子化に取り組んでいる</t>
  </si>
  <si>
    <t>・打合せや会議の資料等については、ホワイトボードやプロジェクターの利用により、ペーパーレス化に取り組んでいる</t>
  </si>
  <si>
    <t>・両面、集約等の機能を活用した印刷及びコピーを徹底している</t>
  </si>
  <si>
    <t>・使用済み用紙、ポスター、カレンダー等の裏紙が活用できる紙は可能な限り利用するよう工夫している</t>
  </si>
  <si>
    <t>・使用済み封筒を再利用している</t>
  </si>
  <si>
    <t>・コピー機は、枚数や拡大・縮小の誤り等のミスコピーを防止するため、使用前に設定を確認するとともに、次に使用する人に配慮し、使用後は必ず設定をリセットしている</t>
  </si>
  <si>
    <t>３）水の効率的利用及び日常的な節水</t>
  </si>
  <si>
    <t>・生産工程で使用する水を再利用するための設備を設置し、活用している（中水利用）</t>
  </si>
  <si>
    <t>・冷凍機や冷温水発生機等で使用する冷却水について、循環使用している</t>
  </si>
  <si>
    <t>・塗装やメッキに使用する洗浄水を多段（カスケード）使用している</t>
  </si>
  <si>
    <t>・バルブの調整により水量及び水圧の調節を図っている</t>
  </si>
  <si>
    <t>・冷温水発生機、クーリングタワー等の稼働に伴い使用される水の量が適正に保たれるよう設備の管理を行っている</t>
  </si>
  <si>
    <t>・雨水の貯留タンクや雨水利用施設の設置等により、雨水利用を行っている</t>
  </si>
  <si>
    <t>・雨水を地下浸透させる設備（浸透升等）を導入している</t>
  </si>
  <si>
    <t>・手洗い時、洗い物においては、日常的に節水を励行している</t>
  </si>
  <si>
    <t>・社用車の洗車を必要最小限に留め、洗車する場合は節水を励行している</t>
  </si>
  <si>
    <t>・トイレに水流し音発生器を取り付ける等、トイレ用水を節約している</t>
  </si>
  <si>
    <t>・蛇口に節水こま（適量の水を流す機能を持つこま）を設置している</t>
  </si>
  <si>
    <t>・水道配管からの漏水を定期的に点検している</t>
  </si>
  <si>
    <t>４）化学物質使用量の抑制及び管理</t>
  </si>
  <si>
    <t>・有害物質のタンク、パイプ類は漏洩、拡散等を防止できる構造としている</t>
  </si>
  <si>
    <t>・有害性の化学物質について、その種類、使用量、保管量、使用方法、使用場所、保管場所等を経時的に把握し、記録･管理している</t>
  </si>
  <si>
    <t>・有害性の化学物質の排出量の計測、推定等を行っている</t>
  </si>
  <si>
    <t>・有害性の化学物質の表示を徹底している</t>
  </si>
  <si>
    <t>・化学物質の安全性に関する情報伝達のため、MSDS（化学物質安全データシート）により管理している</t>
  </si>
  <si>
    <t>・有害物質のタンク、パイプ等の保守・点検を定期的に行う等適正管理に努めている</t>
  </si>
  <si>
    <t>・化学物質排出移動量届出制度（PRTR制度）にもとづく取組を行っている</t>
  </si>
  <si>
    <t>・屋外での除草剤、殺虫剤の使用の削減に取り組んでいる</t>
  </si>
  <si>
    <t>①温室効果ガスの排出抑制</t>
  </si>
  <si>
    <t>・製品購入の際には、できるだけHFC（ハイドロフルオロカーボン）、PFC（パーフルオロカーボン）、SF6（六フッ化硫黄）等を使用していない製品を選ぶように配慮している</t>
  </si>
  <si>
    <t>・HFC（ハイドロフルオロカーボン）、PFC（パーフルオロカーボン）、SF6（六フッ化硫黄）等を使用している製品を廃棄する際の回収に努めている</t>
  </si>
  <si>
    <t>・都市ガス、灯油等の環境負荷の少ない燃料を優先的に購入、使用している</t>
  </si>
  <si>
    <t>・燃料電池システムを導入している</t>
  </si>
  <si>
    <t>・大気汚染の少ないプロセスや機器（低NOx燃焼機器等）を採用している</t>
  </si>
  <si>
    <t>・日常的に大気汚染防止への配慮（燃焼管理等）を行っている</t>
  </si>
  <si>
    <t>・大気汚染について、法令による基準より厳しい自主管理基準を設定し、その遵守に努めている</t>
  </si>
  <si>
    <t>・ばい煙等の監視及び測定やばい煙処理設備の点検を定期的に行う等、適正に管理している</t>
  </si>
  <si>
    <t>・特定フロンの回収、適正処理を行っている</t>
  </si>
  <si>
    <t>②大気汚染物質の排出抑制</t>
  </si>
  <si>
    <t>２）廃棄物等の排出抑制、リサイクル、適正処理</t>
  </si>
  <si>
    <t>①廃棄物の発生そのものを抑える取組</t>
  </si>
  <si>
    <t>・品質劣化等による不良在庫を減らすため、在庫数量の適正化等在庫管理を徹底している</t>
  </si>
  <si>
    <t>・使い捨て製品（紙コップ、使い捨て容器入りの弁当等）の使用や購入を抑制している</t>
  </si>
  <si>
    <t>・リターナブル容器（ビール瓶、一升瓶等）に入った製品を優先的に購入し、使用している</t>
  </si>
  <si>
    <t>・再使用またはリサイクルしやすい製品を優先的に購入し、使用している</t>
  </si>
  <si>
    <t>・詰め替え可能な製品の利用や備品の修理等により、製品等の長期使用を進めている</t>
  </si>
  <si>
    <t>・コピー機、パソコン、プリンター等について、リサイクルしやすい素材を使用した製品を購入している</t>
  </si>
  <si>
    <t>・商品の購入時には、簡易包装のものを優先的に購入している</t>
  </si>
  <si>
    <t>・納品の際の梱包、包装資材等の削減に取り組んでいる</t>
  </si>
  <si>
    <t>・OA機器等の故障時には、修理可能かどうかをチェックし、可能な限り修理することで長期使用に努めている</t>
  </si>
  <si>
    <t>②リサイクルの促進</t>
  </si>
  <si>
    <t>・生産工程から発生する金属屑、紙屑、廃液、汚泥等の回収・再利用のための設備やラインを設け、活用している</t>
  </si>
  <si>
    <t>・紙、金属缶、ガラスびん、プラスチック、電池等について、分別回収ボックスの適正配置等により、ごみの分別を徹底している</t>
  </si>
  <si>
    <t>・シュレッダーの使用を機密文書等に限り、シュレッダー処理紙のリサイクルに努めている</t>
  </si>
  <si>
    <t>・コピー機、プリンターのトナーカートリッジの回収ルートを確立し、リサイクルを図っている</t>
  </si>
  <si>
    <t>・発生したごみは可能な限り、圧縮等を行い、減量している</t>
  </si>
  <si>
    <t>・回収した資源ごみがリサイクルされるよう確認している（委託業者等に対して）</t>
  </si>
  <si>
    <t>・食堂等における食べ残し、食品残渣等の有機物質については可能な限りコンポスト化（堆肥化）し、土壌に還元、利用している</t>
  </si>
  <si>
    <t>・廃食用油のリサイクルルートを確立し、せっけん等への再利用を行っている</t>
  </si>
  <si>
    <t>③産業廃棄物等の適正処理</t>
  </si>
  <si>
    <t>・廃棄物管理票（マニフェスト）をもとに廃棄物の適正な処理を行っている</t>
  </si>
  <si>
    <t>・廃棄物の最終処分先を定期的に、直接、確認している</t>
  </si>
  <si>
    <t>・メタン発生防止のため、生ごみ等の分別・リサイクルや適正な焼却処分を極力行うことにより、有機物の埋立処分を抑制している</t>
  </si>
  <si>
    <t>・廃棄物焼却の際、塩化ビニール等焼却に適さない物が混入しないよう徹底するとともに、ばい煙の処理、近隣環境への配慮等を行っている</t>
  </si>
  <si>
    <t>・実験等に伴う廃棄物、感染性廃棄物等の管理（リストの作成、マニフェスト、適正処理のチェック）に取り組んでいる</t>
  </si>
  <si>
    <t>・廃液の回収・再利用のための設備を設置し、活用している</t>
  </si>
  <si>
    <t>３）排水処理</t>
  </si>
  <si>
    <t>・水質汚濁の少ないプロセスや機器（廃液の回収・再利用等）を採用している</t>
  </si>
  <si>
    <t>・排水処理装置を適切に設置している</t>
  </si>
  <si>
    <t>・排水が閉鎖性水域（湖、内湾等）に流入する場合は、窒素及び燐の除去対策を講じている</t>
  </si>
  <si>
    <t>・有害物質や有機汚濁物質（生ごみ等）ができるだけ混入しないようにしている</t>
  </si>
  <si>
    <t>・水質汚濁等について、法令による基準より厳しい自主管理基準を設定し、その達成に努めている</t>
  </si>
  <si>
    <t>・排水等の監視及び測定や排水処理設備の点検を定期的に行い、適正に管理している</t>
  </si>
  <si>
    <t>４）その他生活環境に係る保全の取組等</t>
  </si>
  <si>
    <t>・悪臭防止のため排出口の位置等の配慮を行っている</t>
  </si>
  <si>
    <t>・低騒音型機器の使用、防音・防振設備の設置・管理等により騒音・振動を防止するとともに、日常的な監視及び測定を実施している</t>
  </si>
  <si>
    <t>３．製品及びサービスに関する項目</t>
  </si>
  <si>
    <t>１）グリーン購入（環境に配慮した物品等の購入、使用等）</t>
  </si>
  <si>
    <t>・環境に配慮した物品等の調達に係る方針、基準等を作成し、それらに基づき物品リストを作成し、リストに基づく購入を行っている</t>
  </si>
  <si>
    <t>・間伐材、未利用資源等を利用した製品を積極的に購入、使用している</t>
  </si>
  <si>
    <t>・無漂白製品（衣料品等）、水性塗料等の環境への負荷の少ない製品を優先的に購入、使用している</t>
  </si>
  <si>
    <t>・修理や部品交換が可能で、部品の再使用、素材の再生利用が容易な設計の製品を優先的に購入、使用している</t>
  </si>
  <si>
    <t>・節水型の家電製品、水洗トイレ等を積極的に購入している</t>
  </si>
  <si>
    <t>・コピー用紙、コンピューター用紙、伝票、事務用箋、印刷物、パンフレット、トイレットペーパー、名刺等の紙について、再生紙または未利用繊維への転換を図っている</t>
  </si>
  <si>
    <t>・木材の調達にあたり、跡地の緑化、植林、環境修復が適切に行われていることに配慮したり、または跡地緑化等を考慮したりしている</t>
  </si>
  <si>
    <t>・社用車について、ハイブリッド車や低燃費車、低排出ガス認定車、電気自動車、天然ガス自動車等の低公害車への切り換えに取り組んでいる</t>
  </si>
  <si>
    <t>２）製品及びサービスにおける環境配慮</t>
  </si>
  <si>
    <t>①設計、計画等における取組</t>
  </si>
  <si>
    <t>・製品の小型化、軽量化等により、同一機能に対して資源使用量のミニマム化を指向している</t>
  </si>
  <si>
    <t>・製品の長寿命化を指向している</t>
  </si>
  <si>
    <t>・製品の使用過程でのエネルギーの削減を指向している</t>
  </si>
  <si>
    <t>・再生資源の積極的利用に取り組んでいる</t>
  </si>
  <si>
    <t>・廃棄物の発生抑制のため、モデルチェンジの適正化に取り組んでいる</t>
  </si>
  <si>
    <t>・リサイクルしやすいよう、素材の種類や製品の部品点数の削減や、ネジの数を減らすこと等による解体しやすい構造を指向している</t>
  </si>
  <si>
    <t>・有害性の化学物質の含有量を少なくするよう指向している</t>
  </si>
  <si>
    <t>・塩素系有機溶剤等の削減、代替物質への転換を行っている</t>
  </si>
  <si>
    <t>・プレス方法（金型）の修正や変更により、製品不良の削減等効率化を図っている</t>
  </si>
  <si>
    <t>・購入する原材料の仕様を変更し、端材等の削減に取り組んでいる</t>
  </si>
  <si>
    <t>・製品の生産数量と品目を分析する等して、生産計画を平準化している</t>
  </si>
  <si>
    <t>・自社製品及び社外から購入する部品等について、想定される環境負荷のチェックリストを作成している</t>
  </si>
  <si>
    <t>・新製品開発、モデルチェンジ等にあたり、環境負荷の測定・記録や製品アセスメント（製品が廃棄物になった場合の適正処理困難性の評価、製品の生産から消費、廃棄に至る各段階での環境負荷の評価（ライフサイクルアセスメント）等を含む）を実施している</t>
  </si>
  <si>
    <t>・既存製品についても、計画的に製品アセスメント等を実施している</t>
  </si>
  <si>
    <t>②出荷、輸送等における取組</t>
  </si>
  <si>
    <t>・簡易包装の推進、多重包装の見直し等を推進している</t>
  </si>
  <si>
    <t>・製品等の輸送の際には、繰り返し利用できるパレットや通い箱を利用している</t>
  </si>
  <si>
    <t>・タイヤの空気圧を定期的に確認し、適正値（メーカー指定の空気圧）を保つように努めている</t>
  </si>
  <si>
    <t>・排気ガスや騒音のレベルを抑えるため適正な車輌整備を行っている</t>
  </si>
  <si>
    <t>・共用自転車を導入して、近距離の用務には社用車を使用せず、自転車を利用するように努めている</t>
  </si>
  <si>
    <t>・公共交通機関の利用等により、社用車の使用削減に努めている</t>
  </si>
  <si>
    <t>③製品の回収・リサイクル</t>
  </si>
  <si>
    <t>・使用後の製品、容器包装等の回収・リサイクルに取り組んでいる</t>
  </si>
  <si>
    <t>・フロン類の漏洩防止のための留意点等、製品に関する環境への負荷を低減するための消費者への情報提供を行っている</t>
  </si>
  <si>
    <t>・消耗品の回収箱等を店頭に設置する等、その回収・リサイクルに取り組んでいる</t>
  </si>
  <si>
    <t>④環境配慮型商品等の販売及び情報提供</t>
  </si>
  <si>
    <t>・再生資源を使用した商品、再生可能な商品、繰り返し使える商品、省エネ・省資源型の商品、容器包装を簡素化した商品、環境ラベル認定等製品等を重点的に販売している</t>
  </si>
  <si>
    <t>・上記商品の販売目標を定め、販売促進に積極的に取り組んでいる</t>
  </si>
  <si>
    <t>・修理部品の長期的な確保に自主的に取り組んでいる</t>
  </si>
  <si>
    <t>・販売の際にマイバックの利用を推奨している</t>
  </si>
  <si>
    <t>・量り売りやばら売り等を推進している</t>
  </si>
  <si>
    <t>・消費者等に環境配慮型商品に関する情報を積極的に提供している</t>
  </si>
  <si>
    <t>・製品の使用時や廃棄時の環境負荷の量をカタログ等に表示している</t>
  </si>
  <si>
    <t>・販売の際に環境配慮型製品の表示、製品アセスメントの結果の表示等を行っている</t>
  </si>
  <si>
    <t>・外部から製品の環境負荷に関するデータの提供の依頼があった場合、協力している</t>
  </si>
  <si>
    <t>・エコマーク及び自ら制定したマークや宣言等を製品やパンフレット等に表示している</t>
  </si>
  <si>
    <t>４．その他</t>
  </si>
  <si>
    <t>１）生物多様性の保全と持続可能な利用のための取組</t>
  </si>
  <si>
    <t>・調達する原材料（木材、水産品、農作物、鉱物等）の原産地を把握している</t>
  </si>
  <si>
    <t>・原材料の生産や採掘が、現地の生物多様性に悪影響を与えるものではないか、先住民の権利は尊重されているか等についての情報を得ている</t>
  </si>
  <si>
    <t>・調達する原材料について、認証品（森林認証、漁業認証等）の活用を指向している</t>
  </si>
  <si>
    <t>・地元の自然資源の積極的な利用を図り、地産地消を推進している</t>
  </si>
  <si>
    <t>・事業活動が生物多様性に与える影響を公表している</t>
  </si>
  <si>
    <t>・事業所周辺の環境や生き物の保全活動（生息地の整備等）等を通し、事業活動を行う地域環境への配慮を行っている</t>
  </si>
  <si>
    <t>２）環境コミュニケーション及び社会貢献</t>
  </si>
  <si>
    <t>①環境コミュニケーション</t>
  </si>
  <si>
    <t>・事業活動に伴う重要な環境負荷、環境に関する主要な目標、環境担当者の連絡先等を公表している</t>
  </si>
  <si>
    <t>・消費者等に対して、情報提供や啓発活動を行っている</t>
  </si>
  <si>
    <t>・外部からの情報提供、公表の依頼に対する窓口を置いている</t>
  </si>
  <si>
    <t>・ホームページ上で環境に関する情報を提供している</t>
  </si>
  <si>
    <t>・意見聴取を定期的に行い、環境への取組の際に考慮している</t>
  </si>
  <si>
    <t>・外部関係者の意見を聴取する窓口を設けている</t>
  </si>
  <si>
    <t>②社会貢献</t>
  </si>
  <si>
    <t>・環境に関する基金・団体の設置、既存の基金・団体を支援している（人材派遣、資金面での援助、従業員の給与の端数を集めた寄付、広報活動への協力等）</t>
  </si>
  <si>
    <t>・環境関係の基金等へのマッチングギフト（従業員労働組合等の任意の寄付と同額の寄付を事業主として行うこと）を行っている</t>
  </si>
  <si>
    <t>・地域のボランティア活動等に積極的に参加し、協力や支援を行っている</t>
  </si>
  <si>
    <t>・環境に関する研究や活動を行っているサークル等に対する支援、または協働を行っている</t>
  </si>
  <si>
    <t>・環境に関連する表彰制度を実施している</t>
  </si>
  <si>
    <t>・大学に環境関係の寄附講座を開く等、研究機関への支援を行っている</t>
  </si>
  <si>
    <t>・敷地内、壁面、屋上等の緑化を行っている（大気浄化、都市気象の緩和にも資する）</t>
  </si>
  <si>
    <t>３）施主・事業主における建築物の増改築、解体等にあたっての環境配慮</t>
  </si>
  <si>
    <t>①設計者及び施工業者（工務店、建設会社等）への依頼・協力要請</t>
  </si>
  <si>
    <t>・環境負荷の少ない建築材の使用、建築材の使用合理化等（合板型枠等の木材の使用合理化、高炉セメント、エコセメント、再生素材の積極的使用等）を依頼している</t>
  </si>
  <si>
    <t>・周辺の自然環境（動植物等）への影響を最小限に抑える、もしくは修復する等環境に配慮した施工計画の提案を依頼している</t>
  </si>
  <si>
    <t>②既存建築物が及ぼす環境への影響を予防、低減するための方策</t>
  </si>
  <si>
    <t>・建築物の老朽化や運用の診断を行い、改善や環境保全設備の見直しを行っている</t>
  </si>
  <si>
    <t>・建築物の耐久性の向上に取り組んでいる</t>
  </si>
  <si>
    <t>・排水設備のメンテナンス、吹き付けアスベストの管理（特に解体時の事前除去）等を行っている</t>
  </si>
  <si>
    <t>③設備の入替・更新時及び施設の改修にあたっての配慮</t>
  </si>
  <si>
    <t>１）温室効果ガスの排出抑制、大気汚染等の防止</t>
  </si>
  <si>
    <t>・空調の適温化（冷房28度程度、暖房20度程度）を徹底している</t>
  </si>
  <si>
    <t>・熱源機器（冷凍機、ボイラー等）の冷水・温水出口温度の設定を、運転効率がよくなるよう可能な限り調整をする他、定期点検を行う等、適正に管理している</t>
  </si>
  <si>
    <t>・ボイラーや燃焼機器の空気比（空気過剰係数）を低く抑えて運転し、排ガスによる熱損失、送風機の消費電力を削減している</t>
  </si>
  <si>
    <t>・共用のコンピューター等の電源については、管理担当者や使用上のルールを決める等、適正に管理している</t>
  </si>
  <si>
    <t>・負荷の変動が予想される動力機器において、回転数制御が可能なインバーターを採用している</t>
  </si>
  <si>
    <t>・部分換気システムを導入している</t>
  </si>
  <si>
    <t>・従来機との比較でCOPの高いヒートポンプエアコンを採用している</t>
  </si>
  <si>
    <t>・地域冷暖房（地域熱供給）システムを利用している</t>
  </si>
  <si>
    <t>・ごみ焼却熱やボイラー等の廃熱を利用できる回収システムを導入している</t>
  </si>
  <si>
    <t>・蛍光灯照明器具の安定器をインバーター式に交換している</t>
  </si>
  <si>
    <t>・高効率蛍光灯等の省エネルギー型照明器具に切り替えるようにしている</t>
  </si>
  <si>
    <t>・印刷物を作成する場合は、その部数が必要最小限の量となるように考慮し、残部が出ないように配慮している</t>
  </si>
  <si>
    <t>・燃料油、溶剤、塗料等の揮発を防止する等、VOCの排出抑制に取り組んでいる</t>
  </si>
  <si>
    <t>・太陽光発電設備を導入し、太陽エネルギーを電気として利用している</t>
  </si>
  <si>
    <t>・太陽熱温水器等を導入し、加熱した水を暖房や給湯に利用している</t>
  </si>
  <si>
    <t>・マイクロ水力（発電規模100kW程度以下の水力発電）を導入している</t>
  </si>
  <si>
    <t>・環境ラベル認定等製品を優先的に購入している</t>
  </si>
  <si>
    <t>・省エネルギー基準適合製品を購入している</t>
  </si>
  <si>
    <t>・再生材料から作られた製品を優先的に購入、使用している</t>
  </si>
  <si>
    <t>・エコドライブ等運転方法の配慮（急発進・急加速や空ぶかしの排除、駐停車中のエンジン停止等）を励行している</t>
  </si>
  <si>
    <t>・コージェネレーションシステムを導入している</t>
  </si>
  <si>
    <t>・カーボン・オフセットに取り組んでいる商品やサービスを購入または使用している</t>
  </si>
  <si>
    <t>別表２　環境への取組の自己チェックリスト</t>
  </si>
  <si>
    <t>↑関連する取組についてのみ「１」を入力して下さい。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</si>
</sst>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11"/>
      <color indexed="8"/>
      <name val="ＭＳ Ｐゴシック"/>
      <family val="3"/>
    </font>
    <font>
      <sz val="12"/>
      <name val="ＭＳ 明朝"/>
      <family val="1"/>
    </font>
    <font>
      <b/>
      <sz val="12"/>
      <name val="ＭＳ 明朝"/>
      <family val="1"/>
    </font>
    <font>
      <sz val="10"/>
      <name val="ＭＳ 明朝"/>
      <family val="1"/>
    </font>
    <font>
      <sz val="6"/>
      <name val="ＭＳ Ｐゴシック"/>
      <family val="3"/>
    </font>
    <font>
      <sz val="8"/>
      <name val="ＭＳ Ｐゴシック"/>
      <family val="3"/>
    </font>
    <font>
      <b/>
      <sz val="16"/>
      <name val="ＭＳ 明朝"/>
      <family val="1"/>
    </font>
    <font>
      <sz val="10"/>
      <name val="ＭＳ Ｐゴシック"/>
      <family val="3"/>
    </font>
    <font>
      <sz val="9"/>
      <name val="ＭＳ Ｐゴシック"/>
      <family val="3"/>
    </font>
    <font>
      <b/>
      <sz val="11"/>
      <name val="ＭＳ 明朝"/>
      <family val="1"/>
    </font>
    <font>
      <sz val="9"/>
      <name val="ＭＳ 明朝"/>
      <family val="1"/>
    </font>
    <font>
      <b/>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明朝"/>
      <family val="1"/>
    </font>
    <font>
      <b/>
      <sz val="11"/>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明朝"/>
      <family val="1"/>
    </font>
    <font>
      <sz val="11"/>
      <color theme="0"/>
      <name val="ＭＳ Ｐゴシック"/>
      <family val="3"/>
    </font>
    <font>
      <b/>
      <sz val="11"/>
      <color theme="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1" tint="0.49998000264167786"/>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bottom style="thin"/>
    </border>
    <border>
      <left style="thin"/>
      <right style="thin"/>
      <top style="thin"/>
      <bottom style="thin"/>
    </border>
    <border>
      <left style="thin"/>
      <right style="thin"/>
      <top/>
      <bottom style="thin"/>
    </border>
    <border>
      <left style="double"/>
      <right/>
      <top style="double"/>
      <bottom style="double"/>
    </border>
    <border>
      <left/>
      <right/>
      <top style="double"/>
      <bottom style="double"/>
    </border>
    <border>
      <left style="medium"/>
      <right/>
      <top style="medium"/>
      <bottom style="medium"/>
    </border>
    <border>
      <left/>
      <right/>
      <top style="medium"/>
      <bottom style="medium"/>
    </border>
    <border>
      <left style="thin"/>
      <right/>
      <top style="thin"/>
      <bottom style="thin"/>
    </border>
    <border>
      <left/>
      <right/>
      <top style="thin"/>
      <bottom style="thin"/>
    </border>
    <border>
      <left/>
      <right style="medium"/>
      <top style="medium"/>
      <bottom style="medium"/>
    </border>
    <border>
      <left/>
      <right/>
      <top style="thin"/>
      <bottom/>
    </border>
    <border>
      <left/>
      <right/>
      <top/>
      <bottom style="thin"/>
    </border>
    <border>
      <left/>
      <right style="double"/>
      <top style="double"/>
      <bottom style="double"/>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1">
    <xf numFmtId="0" fontId="0" fillId="0" borderId="0" xfId="0" applyAlignment="1">
      <alignment/>
    </xf>
    <xf numFmtId="0" fontId="0" fillId="0" borderId="0" xfId="0" applyAlignment="1">
      <alignment/>
    </xf>
    <xf numFmtId="0" fontId="4" fillId="0" borderId="10" xfId="0" applyFont="1" applyBorder="1" applyAlignment="1">
      <alignment vertical="top" wrapText="1"/>
    </xf>
    <xf numFmtId="0" fontId="4" fillId="0" borderId="11" xfId="0" applyFont="1" applyBorder="1" applyAlignment="1">
      <alignment vertical="top" wrapText="1"/>
    </xf>
    <xf numFmtId="0" fontId="8" fillId="0" borderId="0" xfId="0" applyFont="1" applyAlignment="1">
      <alignment horizontal="right" vertical="center"/>
    </xf>
    <xf numFmtId="0" fontId="8" fillId="0" borderId="0" xfId="0" applyFont="1" applyAlignment="1">
      <alignment/>
    </xf>
    <xf numFmtId="0" fontId="0" fillId="0" borderId="0" xfId="0" applyFont="1" applyAlignment="1">
      <alignment/>
    </xf>
    <xf numFmtId="0" fontId="0" fillId="0" borderId="0" xfId="0" applyFont="1" applyAlignment="1">
      <alignment/>
    </xf>
    <xf numFmtId="0" fontId="7"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6" fillId="0" borderId="0" xfId="0" applyFont="1" applyAlignment="1">
      <alignment horizontal="left" vertical="center"/>
    </xf>
    <xf numFmtId="0" fontId="0" fillId="0" borderId="0" xfId="0" applyAlignment="1">
      <alignment vertical="top" wrapText="1"/>
    </xf>
    <xf numFmtId="0" fontId="8" fillId="0" borderId="0" xfId="0" applyFont="1" applyAlignment="1">
      <alignment vertical="center" wrapText="1"/>
    </xf>
    <xf numFmtId="0" fontId="8" fillId="0" borderId="0" xfId="0" applyFont="1" applyAlignment="1">
      <alignment vertical="center"/>
    </xf>
    <xf numFmtId="0" fontId="8" fillId="0" borderId="14" xfId="0" applyFont="1" applyBorder="1" applyAlignment="1">
      <alignment vertical="center" wrapText="1"/>
    </xf>
    <xf numFmtId="0" fontId="8" fillId="0" borderId="15" xfId="0" applyFont="1" applyBorder="1" applyAlignment="1">
      <alignment horizontal="center" vertical="center" wrapText="1"/>
    </xf>
    <xf numFmtId="0" fontId="8" fillId="0" borderId="16" xfId="0" applyFont="1" applyBorder="1" applyAlignment="1">
      <alignment vertical="center" wrapText="1"/>
    </xf>
    <xf numFmtId="0" fontId="8" fillId="0" borderId="17" xfId="0" applyFont="1" applyBorder="1" applyAlignment="1">
      <alignment horizontal="center" vertical="center" wrapText="1"/>
    </xf>
    <xf numFmtId="0" fontId="8" fillId="0" borderId="18" xfId="0" applyFont="1" applyBorder="1" applyAlignment="1">
      <alignment vertical="center" wrapText="1"/>
    </xf>
    <xf numFmtId="0" fontId="8" fillId="0" borderId="19" xfId="0" applyFont="1" applyBorder="1" applyAlignment="1">
      <alignment horizontal="center" vertical="center" wrapText="1"/>
    </xf>
    <xf numFmtId="0" fontId="8" fillId="0" borderId="10" xfId="0" applyFont="1" applyBorder="1" applyAlignment="1">
      <alignment vertical="center"/>
    </xf>
    <xf numFmtId="0" fontId="8" fillId="0" borderId="0" xfId="0" applyFont="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lignment horizontal="right" vertical="center" wrapText="1"/>
    </xf>
    <xf numFmtId="0" fontId="8" fillId="0" borderId="11" xfId="0" applyFont="1" applyBorder="1" applyAlignment="1">
      <alignment vertical="center" wrapText="1"/>
    </xf>
    <xf numFmtId="0" fontId="48" fillId="33" borderId="0" xfId="0" applyFont="1" applyFill="1" applyAlignment="1">
      <alignment horizontal="left" vertical="center"/>
    </xf>
    <xf numFmtId="0" fontId="49" fillId="33" borderId="0" xfId="0" applyFont="1" applyFill="1" applyAlignment="1">
      <alignment vertical="top"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vertical="center"/>
    </xf>
    <xf numFmtId="0" fontId="9" fillId="0" borderId="0" xfId="0" applyFont="1" applyAlignment="1">
      <alignment vertical="center"/>
    </xf>
    <xf numFmtId="0" fontId="9" fillId="0" borderId="0" xfId="0" applyFont="1" applyAlignment="1">
      <alignment/>
    </xf>
    <xf numFmtId="0" fontId="50" fillId="34" borderId="12" xfId="0" applyFont="1" applyFill="1" applyBorder="1" applyAlignment="1">
      <alignment horizontal="center" vertical="center"/>
    </xf>
    <xf numFmtId="0" fontId="50" fillId="34" borderId="12" xfId="0" applyFont="1" applyFill="1" applyBorder="1" applyAlignment="1">
      <alignment horizontal="center" vertical="center" wrapText="1"/>
    </xf>
    <xf numFmtId="0" fontId="10"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top" wrapText="1"/>
    </xf>
    <xf numFmtId="0" fontId="9" fillId="0" borderId="0" xfId="0" applyFont="1" applyAlignment="1">
      <alignment vertical="center" wrapText="1"/>
    </xf>
    <xf numFmtId="0" fontId="11" fillId="0" borderId="12" xfId="0" applyFont="1" applyBorder="1" applyAlignment="1">
      <alignment horizontal="left" vertical="center"/>
    </xf>
    <xf numFmtId="0" fontId="8" fillId="0" borderId="0" xfId="0" applyFont="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horizontal="right" vertical="center" wrapText="1"/>
    </xf>
    <xf numFmtId="0" fontId="8" fillId="0" borderId="0" xfId="0" applyFont="1" applyBorder="1" applyAlignment="1">
      <alignment horizontal="right" vertical="center"/>
    </xf>
    <xf numFmtId="0" fontId="8" fillId="0" borderId="21" xfId="0" applyFont="1" applyBorder="1" applyAlignment="1">
      <alignment vertical="center" wrapText="1"/>
    </xf>
    <xf numFmtId="0" fontId="8" fillId="0" borderId="18" xfId="0" applyFont="1" applyFill="1" applyBorder="1" applyAlignment="1">
      <alignment vertical="center" wrapText="1"/>
    </xf>
    <xf numFmtId="0" fontId="8" fillId="0" borderId="19"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0" xfId="0" applyFont="1" applyFill="1" applyAlignment="1">
      <alignment vertical="center" wrapText="1"/>
    </xf>
    <xf numFmtId="0" fontId="8" fillId="0" borderId="0" xfId="0" applyFont="1" applyFill="1" applyAlignment="1">
      <alignment vertical="center"/>
    </xf>
    <xf numFmtId="0" fontId="0" fillId="0" borderId="0" xfId="0" applyFont="1" applyFill="1" applyAlignment="1">
      <alignment/>
    </xf>
    <xf numFmtId="0" fontId="8" fillId="0" borderId="16" xfId="0" applyFont="1" applyFill="1" applyBorder="1" applyAlignment="1">
      <alignment vertical="center" wrapText="1"/>
    </xf>
    <xf numFmtId="0" fontId="8" fillId="0" borderId="17" xfId="0" applyFont="1" applyFill="1" applyBorder="1" applyAlignment="1">
      <alignment horizontal="center" vertical="center" wrapText="1"/>
    </xf>
    <xf numFmtId="0" fontId="8" fillId="0" borderId="20" xfId="0" applyFont="1" applyFill="1" applyBorder="1" applyAlignment="1">
      <alignment vertical="center" wrapText="1"/>
    </xf>
    <xf numFmtId="0" fontId="0" fillId="0" borderId="0" xfId="0" applyFont="1" applyFill="1" applyAlignment="1">
      <alignment/>
    </xf>
    <xf numFmtId="0" fontId="8" fillId="0" borderId="22" xfId="0" applyFont="1" applyBorder="1" applyAlignment="1">
      <alignment vertical="center" wrapText="1"/>
    </xf>
    <xf numFmtId="0" fontId="8" fillId="0" borderId="21" xfId="0" applyFont="1" applyBorder="1" applyAlignment="1">
      <alignment vertical="center"/>
    </xf>
    <xf numFmtId="0" fontId="8" fillId="0" borderId="22" xfId="0" applyFont="1" applyBorder="1" applyAlignment="1">
      <alignment horizontal="center" vertical="center" wrapText="1"/>
    </xf>
    <xf numFmtId="0" fontId="8" fillId="0" borderId="22" xfId="0" applyFont="1" applyBorder="1" applyAlignment="1">
      <alignment vertical="center"/>
    </xf>
    <xf numFmtId="0" fontId="0" fillId="0" borderId="0" xfId="0" applyFont="1" applyBorder="1" applyAlignment="1">
      <alignment/>
    </xf>
    <xf numFmtId="0" fontId="8" fillId="0" borderId="23" xfId="0" applyFont="1" applyBorder="1" applyAlignment="1">
      <alignment vertical="center" wrapText="1"/>
    </xf>
    <xf numFmtId="0" fontId="50" fillId="34" borderId="13" xfId="0" applyFont="1" applyFill="1" applyBorder="1" applyAlignment="1">
      <alignment horizontal="center" vertical="center" wrapText="1"/>
    </xf>
    <xf numFmtId="0" fontId="8" fillId="0" borderId="21" xfId="0" applyFont="1" applyFill="1" applyBorder="1" applyAlignment="1">
      <alignment vertical="center" wrapText="1"/>
    </xf>
    <xf numFmtId="0" fontId="8" fillId="0" borderId="19" xfId="0" applyFont="1" applyFill="1" applyBorder="1" applyAlignment="1">
      <alignment vertical="center" wrapText="1"/>
    </xf>
    <xf numFmtId="0" fontId="8" fillId="0" borderId="0" xfId="0" applyFont="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2"/>
  <sheetViews>
    <sheetView tabSelected="1" zoomScaleSheetLayoutView="100" zoomScalePageLayoutView="0" workbookViewId="0" topLeftCell="A1">
      <selection activeCell="A1" sqref="A1"/>
    </sheetView>
  </sheetViews>
  <sheetFormatPr defaultColWidth="9.00390625" defaultRowHeight="13.5"/>
  <cols>
    <col min="1" max="1" width="6.125" style="9" customWidth="1"/>
    <col min="2" max="2" width="88.75390625" style="15" customWidth="1"/>
    <col min="3" max="3" width="10.00390625" style="16" customWidth="1"/>
    <col min="4" max="5" width="9.50390625" style="16" customWidth="1"/>
    <col min="6" max="6" width="9.50390625" style="17" customWidth="1"/>
    <col min="7" max="7" width="9.00390625" style="7" customWidth="1"/>
    <col min="8" max="16384" width="9.00390625" style="1" customWidth="1"/>
  </cols>
  <sheetData>
    <row r="1" spans="1:7" ht="19.5" thickBot="1">
      <c r="A1" s="8" t="s">
        <v>235</v>
      </c>
      <c r="G1" s="6"/>
    </row>
    <row r="2" spans="1:7" ht="20.25" thickBot="1" thickTop="1">
      <c r="A2" s="8"/>
      <c r="B2" s="15" t="s">
        <v>1</v>
      </c>
      <c r="C2" s="16" t="s">
        <v>10</v>
      </c>
      <c r="D2" s="18">
        <f>D7+D129+D230+D314</f>
        <v>0</v>
      </c>
      <c r="E2" s="19" t="s">
        <v>11</v>
      </c>
      <c r="F2" s="66">
        <f>F7+F129+F230+F314</f>
        <v>0</v>
      </c>
      <c r="G2" s="6"/>
    </row>
    <row r="3" spans="1:7" ht="19.5" thickTop="1">
      <c r="A3" s="8"/>
      <c r="B3" s="15" t="s">
        <v>2</v>
      </c>
      <c r="G3" s="6"/>
    </row>
    <row r="4" spans="1:7" ht="18.75">
      <c r="A4" s="8"/>
      <c r="B4" s="15" t="s">
        <v>3</v>
      </c>
      <c r="G4" s="6"/>
    </row>
    <row r="5" spans="1:7" ht="18.75">
      <c r="A5" s="8"/>
      <c r="B5" s="15" t="s">
        <v>4</v>
      </c>
      <c r="C5" s="17"/>
      <c r="D5" s="17"/>
      <c r="E5" s="17"/>
      <c r="G5" s="6"/>
    </row>
    <row r="6" ht="14.25" thickBot="1">
      <c r="G6" s="6"/>
    </row>
    <row r="7" spans="1:7" ht="18" thickBot="1">
      <c r="A7" s="29" t="s">
        <v>14</v>
      </c>
      <c r="B7" s="30"/>
      <c r="C7" s="16" t="s">
        <v>8</v>
      </c>
      <c r="D7" s="20">
        <f>D9+D74+D92+D112</f>
        <v>0</v>
      </c>
      <c r="E7" s="21" t="s">
        <v>12</v>
      </c>
      <c r="F7" s="47">
        <f>F9+F74+F92+F112</f>
        <v>0</v>
      </c>
      <c r="G7" s="6"/>
    </row>
    <row r="8" spans="1:7" ht="14.25">
      <c r="A8" s="10"/>
      <c r="G8" s="6"/>
    </row>
    <row r="9" spans="1:7" ht="14.25">
      <c r="A9" s="11" t="s">
        <v>15</v>
      </c>
      <c r="C9" s="16" t="s">
        <v>9</v>
      </c>
      <c r="D9" s="22">
        <f>SUM(E12:E25)+SUM(E31:E43)+SUM(E49:E70)</f>
        <v>0</v>
      </c>
      <c r="E9" s="23" t="s">
        <v>13</v>
      </c>
      <c r="F9" s="26">
        <f>SUM(F12:F25)+SUM(F31:F43)+SUM(F49:F70)</f>
        <v>0</v>
      </c>
      <c r="G9" s="6"/>
    </row>
    <row r="10" spans="1:7" ht="14.25">
      <c r="A10" s="11" t="s">
        <v>16</v>
      </c>
      <c r="D10" s="31"/>
      <c r="E10" s="32"/>
      <c r="F10" s="33"/>
      <c r="G10" s="6"/>
    </row>
    <row r="11" spans="1:5" s="38" customFormat="1" ht="19.5" customHeight="1">
      <c r="A11" s="36" t="s">
        <v>18</v>
      </c>
      <c r="B11" s="37" t="s">
        <v>17</v>
      </c>
      <c r="C11" s="37" t="s">
        <v>5</v>
      </c>
      <c r="D11" s="37" t="s">
        <v>6</v>
      </c>
      <c r="E11" s="37" t="s">
        <v>7</v>
      </c>
    </row>
    <row r="12" spans="1:6" s="5" customFormat="1" ht="14.25">
      <c r="A12" s="12"/>
      <c r="B12" s="2" t="s">
        <v>19</v>
      </c>
      <c r="C12" s="26"/>
      <c r="D12" s="26"/>
      <c r="E12" s="27" t="str">
        <f>IF(A12=1,1*C12*D12,"－")</f>
        <v>－</v>
      </c>
      <c r="F12" s="4" t="str">
        <f>IF(A12=1,1*C12*2,"－")</f>
        <v>－</v>
      </c>
    </row>
    <row r="13" spans="1:6" s="5" customFormat="1" ht="14.25">
      <c r="A13" s="13"/>
      <c r="B13" s="3" t="s">
        <v>20</v>
      </c>
      <c r="C13" s="28"/>
      <c r="D13" s="28"/>
      <c r="E13" s="27" t="str">
        <f aca="true" t="shared" si="0" ref="E13:E23">IF(A13=1,1*C13*D13,"－")</f>
        <v>－</v>
      </c>
      <c r="F13" s="4" t="str">
        <f aca="true" t="shared" si="1" ref="F13:F23">IF(A13=1,1*C13*2,"－")</f>
        <v>－</v>
      </c>
    </row>
    <row r="14" spans="1:6" s="5" customFormat="1" ht="14.25">
      <c r="A14" s="13"/>
      <c r="B14" s="3" t="s">
        <v>21</v>
      </c>
      <c r="C14" s="28"/>
      <c r="D14" s="28"/>
      <c r="E14" s="27" t="str">
        <f t="shared" si="0"/>
        <v>－</v>
      </c>
      <c r="F14" s="4" t="str">
        <f t="shared" si="1"/>
        <v>－</v>
      </c>
    </row>
    <row r="15" spans="1:6" s="5" customFormat="1" ht="14.25">
      <c r="A15" s="13"/>
      <c r="B15" s="3" t="s">
        <v>22</v>
      </c>
      <c r="C15" s="28"/>
      <c r="D15" s="28"/>
      <c r="E15" s="27" t="str">
        <f t="shared" si="0"/>
        <v>－</v>
      </c>
      <c r="F15" s="4" t="str">
        <f t="shared" si="1"/>
        <v>－</v>
      </c>
    </row>
    <row r="16" spans="1:6" s="5" customFormat="1" ht="14.25">
      <c r="A16" s="13"/>
      <c r="B16" s="3" t="s">
        <v>23</v>
      </c>
      <c r="C16" s="28"/>
      <c r="D16" s="28"/>
      <c r="E16" s="27" t="str">
        <f t="shared" si="0"/>
        <v>－</v>
      </c>
      <c r="F16" s="4" t="str">
        <f t="shared" si="1"/>
        <v>－</v>
      </c>
    </row>
    <row r="17" spans="1:6" s="5" customFormat="1" ht="14.25">
      <c r="A17" s="13"/>
      <c r="B17" s="3" t="s">
        <v>24</v>
      </c>
      <c r="C17" s="28"/>
      <c r="D17" s="28"/>
      <c r="E17" s="27" t="str">
        <f t="shared" si="0"/>
        <v>－</v>
      </c>
      <c r="F17" s="4" t="str">
        <f t="shared" si="1"/>
        <v>－</v>
      </c>
    </row>
    <row r="18" spans="1:6" s="5" customFormat="1" ht="14.25">
      <c r="A18" s="13"/>
      <c r="B18" s="3" t="s">
        <v>25</v>
      </c>
      <c r="C18" s="28"/>
      <c r="D18" s="28"/>
      <c r="E18" s="27" t="str">
        <f t="shared" si="0"/>
        <v>－</v>
      </c>
      <c r="F18" s="4" t="str">
        <f t="shared" si="1"/>
        <v>－</v>
      </c>
    </row>
    <row r="19" spans="1:6" s="5" customFormat="1" ht="14.25">
      <c r="A19" s="13"/>
      <c r="B19" s="3" t="s">
        <v>213</v>
      </c>
      <c r="C19" s="28"/>
      <c r="D19" s="28"/>
      <c r="E19" s="27" t="str">
        <f t="shared" si="0"/>
        <v>－</v>
      </c>
      <c r="F19" s="4" t="str">
        <f t="shared" si="1"/>
        <v>－</v>
      </c>
    </row>
    <row r="20" spans="1:6" s="5" customFormat="1" ht="14.25">
      <c r="A20" s="13"/>
      <c r="B20" s="3" t="s">
        <v>26</v>
      </c>
      <c r="C20" s="28"/>
      <c r="D20" s="28"/>
      <c r="E20" s="27" t="str">
        <f t="shared" si="0"/>
        <v>－</v>
      </c>
      <c r="F20" s="4" t="str">
        <f t="shared" si="1"/>
        <v>－</v>
      </c>
    </row>
    <row r="21" spans="1:6" s="5" customFormat="1" ht="14.25">
      <c r="A21" s="13"/>
      <c r="B21" s="3" t="s">
        <v>27</v>
      </c>
      <c r="C21" s="28"/>
      <c r="D21" s="28"/>
      <c r="E21" s="27" t="str">
        <f t="shared" si="0"/>
        <v>－</v>
      </c>
      <c r="F21" s="4" t="str">
        <f t="shared" si="1"/>
        <v>－</v>
      </c>
    </row>
    <row r="22" spans="1:6" s="5" customFormat="1" ht="14.25">
      <c r="A22" s="13"/>
      <c r="B22" s="3" t="s">
        <v>28</v>
      </c>
      <c r="C22" s="28"/>
      <c r="D22" s="28"/>
      <c r="E22" s="27" t="str">
        <f t="shared" si="0"/>
        <v>－</v>
      </c>
      <c r="F22" s="4" t="str">
        <f t="shared" si="1"/>
        <v>－</v>
      </c>
    </row>
    <row r="23" spans="1:6" s="5" customFormat="1" ht="24.75" customHeight="1">
      <c r="A23" s="13"/>
      <c r="B23" s="3" t="s">
        <v>29</v>
      </c>
      <c r="C23" s="28"/>
      <c r="D23" s="28"/>
      <c r="E23" s="27" t="str">
        <f t="shared" si="0"/>
        <v>－</v>
      </c>
      <c r="F23" s="4" t="str">
        <f t="shared" si="1"/>
        <v>－</v>
      </c>
    </row>
    <row r="24" spans="1:6" ht="14.25">
      <c r="A24" s="12"/>
      <c r="B24" s="2"/>
      <c r="C24" s="26"/>
      <c r="D24" s="26"/>
      <c r="E24" s="27" t="str">
        <f>IF(A24=1,1*C24*D24,"－")</f>
        <v>－</v>
      </c>
      <c r="F24" s="4" t="str">
        <f>IF(A24=1,1*C24*2,"－")</f>
        <v>－</v>
      </c>
    </row>
    <row r="25" spans="1:6" ht="14.25">
      <c r="A25" s="12"/>
      <c r="B25" s="2"/>
      <c r="C25" s="26"/>
      <c r="D25" s="26"/>
      <c r="E25" s="27" t="str">
        <f>IF(A25=1,1*C25*D25,"－")</f>
        <v>－</v>
      </c>
      <c r="F25" s="4" t="str">
        <f>IF(A25=1,1*C25*2,"－")</f>
        <v>－</v>
      </c>
    </row>
    <row r="26" ht="13.5">
      <c r="A26" s="39" t="s">
        <v>236</v>
      </c>
    </row>
    <row r="27" ht="13.5">
      <c r="A27" s="14"/>
    </row>
    <row r="28" ht="14.25">
      <c r="A28" s="10"/>
    </row>
    <row r="29" spans="1:7" ht="14.25">
      <c r="A29" s="11" t="s">
        <v>30</v>
      </c>
      <c r="D29" s="31"/>
      <c r="E29" s="32"/>
      <c r="F29" s="33"/>
      <c r="G29" s="6"/>
    </row>
    <row r="30" spans="1:5" s="38" customFormat="1" ht="19.5" customHeight="1">
      <c r="A30" s="36" t="s">
        <v>18</v>
      </c>
      <c r="B30" s="37" t="s">
        <v>17</v>
      </c>
      <c r="C30" s="37" t="s">
        <v>5</v>
      </c>
      <c r="D30" s="37" t="s">
        <v>6</v>
      </c>
      <c r="E30" s="37" t="s">
        <v>7</v>
      </c>
    </row>
    <row r="31" spans="1:6" ht="14.25">
      <c r="A31" s="12"/>
      <c r="B31" s="2" t="s">
        <v>31</v>
      </c>
      <c r="C31" s="26"/>
      <c r="D31" s="26"/>
      <c r="E31" s="27" t="str">
        <f>IF(A31=1,1*C31*D31,"－")</f>
        <v>－</v>
      </c>
      <c r="F31" s="4" t="str">
        <f>IF(A31=1,1*C31*2,"－")</f>
        <v>－</v>
      </c>
    </row>
    <row r="32" spans="1:6" ht="14.25">
      <c r="A32" s="12"/>
      <c r="B32" s="2" t="s">
        <v>32</v>
      </c>
      <c r="C32" s="26"/>
      <c r="D32" s="26"/>
      <c r="E32" s="27" t="str">
        <f>IF(A32=1,1*C32*D32,"－")</f>
        <v>－</v>
      </c>
      <c r="F32" s="4" t="str">
        <f>IF(A32=1,1*C32*2,"－")</f>
        <v>－</v>
      </c>
    </row>
    <row r="33" spans="1:6" ht="24">
      <c r="A33" s="12"/>
      <c r="B33" s="2" t="s">
        <v>214</v>
      </c>
      <c r="C33" s="26"/>
      <c r="D33" s="26"/>
      <c r="E33" s="27" t="str">
        <f>IF(A33=1,1*C33*D33,"－")</f>
        <v>－</v>
      </c>
      <c r="F33" s="4" t="str">
        <f>IF(A33=1,1*C33*2,"－")</f>
        <v>－</v>
      </c>
    </row>
    <row r="34" spans="1:6" ht="24">
      <c r="A34" s="12"/>
      <c r="B34" s="2" t="s">
        <v>215</v>
      </c>
      <c r="C34" s="26"/>
      <c r="D34" s="26"/>
      <c r="E34" s="27" t="str">
        <f aca="true" t="shared" si="2" ref="E34:E40">IF(A34=1,1*C34*D34,"－")</f>
        <v>－</v>
      </c>
      <c r="F34" s="4" t="str">
        <f aca="true" t="shared" si="3" ref="F34:F40">IF(A34=1,1*C34*2,"－")</f>
        <v>－</v>
      </c>
    </row>
    <row r="35" spans="1:6" ht="14.25">
      <c r="A35" s="12"/>
      <c r="B35" s="2" t="s">
        <v>33</v>
      </c>
      <c r="C35" s="26"/>
      <c r="D35" s="26"/>
      <c r="E35" s="27" t="str">
        <f t="shared" si="2"/>
        <v>－</v>
      </c>
      <c r="F35" s="4" t="str">
        <f t="shared" si="3"/>
        <v>－</v>
      </c>
    </row>
    <row r="36" spans="1:6" ht="27.75" customHeight="1">
      <c r="A36" s="12"/>
      <c r="B36" s="2" t="s">
        <v>34</v>
      </c>
      <c r="C36" s="26"/>
      <c r="D36" s="26"/>
      <c r="E36" s="27" t="str">
        <f t="shared" si="2"/>
        <v>－</v>
      </c>
      <c r="F36" s="4" t="str">
        <f t="shared" si="3"/>
        <v>－</v>
      </c>
    </row>
    <row r="37" spans="1:6" ht="36">
      <c r="A37" s="12"/>
      <c r="B37" s="2" t="s">
        <v>35</v>
      </c>
      <c r="C37" s="26"/>
      <c r="D37" s="26"/>
      <c r="E37" s="27" t="str">
        <f t="shared" si="2"/>
        <v>－</v>
      </c>
      <c r="F37" s="4" t="str">
        <f t="shared" si="3"/>
        <v>－</v>
      </c>
    </row>
    <row r="38" spans="1:6" ht="14.25">
      <c r="A38" s="12"/>
      <c r="B38" s="2" t="s">
        <v>36</v>
      </c>
      <c r="C38" s="26"/>
      <c r="D38" s="26"/>
      <c r="E38" s="27" t="str">
        <f t="shared" si="2"/>
        <v>－</v>
      </c>
      <c r="F38" s="4" t="str">
        <f t="shared" si="3"/>
        <v>－</v>
      </c>
    </row>
    <row r="39" spans="1:6" ht="14.25">
      <c r="A39" s="12"/>
      <c r="B39" s="2" t="s">
        <v>37</v>
      </c>
      <c r="C39" s="26"/>
      <c r="D39" s="26"/>
      <c r="E39" s="27" t="str">
        <f t="shared" si="2"/>
        <v>－</v>
      </c>
      <c r="F39" s="4" t="str">
        <f t="shared" si="3"/>
        <v>－</v>
      </c>
    </row>
    <row r="40" spans="1:6" ht="14.25">
      <c r="A40" s="12"/>
      <c r="B40" s="2" t="s">
        <v>216</v>
      </c>
      <c r="C40" s="26"/>
      <c r="D40" s="26"/>
      <c r="E40" s="27" t="str">
        <f t="shared" si="2"/>
        <v>－</v>
      </c>
      <c r="F40" s="4" t="str">
        <f t="shared" si="3"/>
        <v>－</v>
      </c>
    </row>
    <row r="41" spans="1:6" ht="14.25">
      <c r="A41" s="12"/>
      <c r="B41" s="2" t="s">
        <v>38</v>
      </c>
      <c r="C41" s="26"/>
      <c r="D41" s="26"/>
      <c r="E41" s="27" t="str">
        <f>IF(A41=1,1*C41*D41,"－")</f>
        <v>－</v>
      </c>
      <c r="F41" s="4" t="str">
        <f>IF(A41=1,1*C41*2,"－")</f>
        <v>－</v>
      </c>
    </row>
    <row r="42" spans="1:6" ht="14.25">
      <c r="A42" s="12"/>
      <c r="B42" s="2"/>
      <c r="C42" s="26"/>
      <c r="D42" s="26"/>
      <c r="E42" s="27" t="str">
        <f>IF(A42=1,1*C42*D42,"－")</f>
        <v>－</v>
      </c>
      <c r="F42" s="4" t="str">
        <f>IF(A42=1,1*C42*2,"－")</f>
        <v>－</v>
      </c>
    </row>
    <row r="43" spans="1:6" ht="14.25">
      <c r="A43" s="12"/>
      <c r="B43" s="2"/>
      <c r="C43" s="26"/>
      <c r="D43" s="26"/>
      <c r="E43" s="27" t="str">
        <f>IF(A43=1,1*C43*D43,"－")</f>
        <v>－</v>
      </c>
      <c r="F43" s="4" t="str">
        <f>IF(A43=1,1*C43*2,"－")</f>
        <v>－</v>
      </c>
    </row>
    <row r="44" spans="1:6" s="35" customFormat="1" ht="11.25">
      <c r="A44" s="39" t="s">
        <v>236</v>
      </c>
      <c r="B44" s="40"/>
      <c r="C44" s="41"/>
      <c r="D44" s="41"/>
      <c r="E44" s="41"/>
      <c r="F44" s="34"/>
    </row>
    <row r="45" ht="13.5">
      <c r="A45" s="14"/>
    </row>
    <row r="46" ht="14.25">
      <c r="A46" s="10"/>
    </row>
    <row r="47" spans="1:5" ht="14.25">
      <c r="A47" s="11" t="s">
        <v>211</v>
      </c>
      <c r="C47" s="25"/>
      <c r="D47" s="25"/>
      <c r="E47" s="25"/>
    </row>
    <row r="48" spans="1:5" s="38" customFormat="1" ht="19.5" customHeight="1">
      <c r="A48" s="36" t="s">
        <v>18</v>
      </c>
      <c r="B48" s="37" t="s">
        <v>17</v>
      </c>
      <c r="C48" s="37" t="s">
        <v>5</v>
      </c>
      <c r="D48" s="37" t="s">
        <v>6</v>
      </c>
      <c r="E48" s="37" t="s">
        <v>7</v>
      </c>
    </row>
    <row r="49" spans="1:6" ht="14.25">
      <c r="A49" s="12"/>
      <c r="B49" s="2" t="s">
        <v>217</v>
      </c>
      <c r="C49" s="26"/>
      <c r="D49" s="26"/>
      <c r="E49" s="27" t="str">
        <f>IF(A49=1,1*C49*D49,"－")</f>
        <v>－</v>
      </c>
      <c r="F49" s="4" t="str">
        <f>IF(A49=1,1*C49*2,"－")</f>
        <v>－</v>
      </c>
    </row>
    <row r="50" spans="1:6" ht="26.25" customHeight="1">
      <c r="A50" s="13"/>
      <c r="B50" s="3" t="s">
        <v>39</v>
      </c>
      <c r="C50" s="28"/>
      <c r="D50" s="28"/>
      <c r="E50" s="27" t="str">
        <f aca="true" t="shared" si="4" ref="E50:E55">IF(A50=1,1*C50*D50,"－")</f>
        <v>－</v>
      </c>
      <c r="F50" s="4" t="str">
        <f aca="true" t="shared" si="5" ref="F50:F55">IF(A50=1,1*C50*2,"－")</f>
        <v>－</v>
      </c>
    </row>
    <row r="51" spans="1:6" ht="14.25">
      <c r="A51" s="13"/>
      <c r="B51" s="3" t="s">
        <v>40</v>
      </c>
      <c r="C51" s="28"/>
      <c r="D51" s="28"/>
      <c r="E51" s="27" t="str">
        <f t="shared" si="4"/>
        <v>－</v>
      </c>
      <c r="F51" s="4" t="str">
        <f t="shared" si="5"/>
        <v>－</v>
      </c>
    </row>
    <row r="52" spans="1:6" ht="14.25">
      <c r="A52" s="13"/>
      <c r="B52" s="3" t="s">
        <v>218</v>
      </c>
      <c r="C52" s="28"/>
      <c r="D52" s="28"/>
      <c r="E52" s="27" t="str">
        <f t="shared" si="4"/>
        <v>－</v>
      </c>
      <c r="F52" s="4" t="str">
        <f t="shared" si="5"/>
        <v>－</v>
      </c>
    </row>
    <row r="53" spans="1:6" ht="14.25">
      <c r="A53" s="13"/>
      <c r="B53" s="3" t="s">
        <v>219</v>
      </c>
      <c r="C53" s="28"/>
      <c r="D53" s="28"/>
      <c r="E53" s="27" t="str">
        <f t="shared" si="4"/>
        <v>－</v>
      </c>
      <c r="F53" s="4" t="str">
        <f t="shared" si="5"/>
        <v>－</v>
      </c>
    </row>
    <row r="54" spans="1:6" ht="14.25">
      <c r="A54" s="13"/>
      <c r="B54" s="3" t="s">
        <v>41</v>
      </c>
      <c r="C54" s="28"/>
      <c r="D54" s="28"/>
      <c r="E54" s="27" t="str">
        <f t="shared" si="4"/>
        <v>－</v>
      </c>
      <c r="F54" s="4" t="str">
        <f t="shared" si="5"/>
        <v>－</v>
      </c>
    </row>
    <row r="55" spans="1:6" ht="14.25">
      <c r="A55" s="12"/>
      <c r="B55" s="2" t="s">
        <v>44</v>
      </c>
      <c r="C55" s="26"/>
      <c r="D55" s="26"/>
      <c r="E55" s="27" t="str">
        <f t="shared" si="4"/>
        <v>－</v>
      </c>
      <c r="F55" s="4" t="str">
        <f t="shared" si="5"/>
        <v>－</v>
      </c>
    </row>
    <row r="56" spans="1:6" ht="14.25">
      <c r="A56" s="12"/>
      <c r="B56" s="2" t="s">
        <v>42</v>
      </c>
      <c r="C56" s="26"/>
      <c r="D56" s="26"/>
      <c r="E56" s="27" t="str">
        <f>IF(A56=1,1*C56*D56,"－")</f>
        <v>－</v>
      </c>
      <c r="F56" s="4" t="str">
        <f>IF(A56=1,1*C56*2,"－")</f>
        <v>－</v>
      </c>
    </row>
    <row r="57" spans="1:6" ht="14.25">
      <c r="A57" s="12"/>
      <c r="B57" s="2" t="s">
        <v>43</v>
      </c>
      <c r="C57" s="26"/>
      <c r="D57" s="26"/>
      <c r="E57" s="27" t="str">
        <f>IF(A57=1,1*C57*D57,"－")</f>
        <v>－</v>
      </c>
      <c r="F57" s="4" t="str">
        <f>IF(A57=1,1*C57*2,"－")</f>
        <v>－</v>
      </c>
    </row>
    <row r="58" spans="1:6" ht="14.25">
      <c r="A58" s="12"/>
      <c r="B58" s="2" t="s">
        <v>233</v>
      </c>
      <c r="C58" s="26"/>
      <c r="D58" s="26"/>
      <c r="E58" s="27" t="str">
        <f>IF(A58=1,1*C58*D58,"－")</f>
        <v>－</v>
      </c>
      <c r="F58" s="4" t="str">
        <f>IF(A58=1,1*C58*2,"－")</f>
        <v>－</v>
      </c>
    </row>
    <row r="59" spans="1:6" ht="14.25">
      <c r="A59" s="12"/>
      <c r="B59" s="2" t="s">
        <v>220</v>
      </c>
      <c r="C59" s="26"/>
      <c r="D59" s="26"/>
      <c r="E59" s="27" t="str">
        <f aca="true" t="shared" si="6" ref="E59:E68">IF(A59=1,1*C59*D59,"－")</f>
        <v>－</v>
      </c>
      <c r="F59" s="4" t="str">
        <f aca="true" t="shared" si="7" ref="F59:F68">IF(A59=1,1*C59*2,"－")</f>
        <v>－</v>
      </c>
    </row>
    <row r="60" spans="1:6" ht="14.25">
      <c r="A60" s="12"/>
      <c r="B60" s="2" t="s">
        <v>221</v>
      </c>
      <c r="C60" s="26"/>
      <c r="D60" s="26"/>
      <c r="E60" s="27" t="str">
        <f t="shared" si="6"/>
        <v>－</v>
      </c>
      <c r="F60" s="4" t="str">
        <f t="shared" si="7"/>
        <v>－</v>
      </c>
    </row>
    <row r="61" spans="1:6" ht="16.5" customHeight="1">
      <c r="A61" s="12"/>
      <c r="B61" s="2" t="s">
        <v>45</v>
      </c>
      <c r="C61" s="26"/>
      <c r="D61" s="26"/>
      <c r="E61" s="27" t="str">
        <f t="shared" si="6"/>
        <v>－</v>
      </c>
      <c r="F61" s="4" t="str">
        <f t="shared" si="7"/>
        <v>－</v>
      </c>
    </row>
    <row r="62" spans="1:6" ht="14.25">
      <c r="A62" s="12"/>
      <c r="B62" s="2" t="s">
        <v>222</v>
      </c>
      <c r="C62" s="26"/>
      <c r="D62" s="26"/>
      <c r="E62" s="27" t="str">
        <f t="shared" si="6"/>
        <v>－</v>
      </c>
      <c r="F62" s="4" t="str">
        <f t="shared" si="7"/>
        <v>－</v>
      </c>
    </row>
    <row r="63" spans="1:6" ht="14.25">
      <c r="A63" s="12"/>
      <c r="B63" s="2" t="s">
        <v>223</v>
      </c>
      <c r="C63" s="26"/>
      <c r="D63" s="26"/>
      <c r="E63" s="27" t="str">
        <f t="shared" si="6"/>
        <v>－</v>
      </c>
      <c r="F63" s="4" t="str">
        <f t="shared" si="7"/>
        <v>－</v>
      </c>
    </row>
    <row r="64" spans="1:6" ht="14.25">
      <c r="A64" s="12"/>
      <c r="B64" s="2" t="s">
        <v>46</v>
      </c>
      <c r="C64" s="26"/>
      <c r="D64" s="26"/>
      <c r="E64" s="27" t="str">
        <f t="shared" si="6"/>
        <v>－</v>
      </c>
      <c r="F64" s="4" t="str">
        <f t="shared" si="7"/>
        <v>－</v>
      </c>
    </row>
    <row r="65" spans="1:6" ht="14.25">
      <c r="A65" s="12"/>
      <c r="B65" s="2" t="s">
        <v>47</v>
      </c>
      <c r="C65" s="26"/>
      <c r="D65" s="26"/>
      <c r="E65" s="27" t="str">
        <f t="shared" si="6"/>
        <v>－</v>
      </c>
      <c r="F65" s="4" t="str">
        <f t="shared" si="7"/>
        <v>－</v>
      </c>
    </row>
    <row r="66" spans="1:6" ht="14.25">
      <c r="A66" s="12"/>
      <c r="B66" s="2" t="s">
        <v>48</v>
      </c>
      <c r="C66" s="26"/>
      <c r="D66" s="26"/>
      <c r="E66" s="27" t="str">
        <f t="shared" si="6"/>
        <v>－</v>
      </c>
      <c r="F66" s="4" t="str">
        <f t="shared" si="7"/>
        <v>－</v>
      </c>
    </row>
    <row r="67" spans="1:6" ht="14.25">
      <c r="A67" s="12"/>
      <c r="B67" s="2" t="s">
        <v>49</v>
      </c>
      <c r="C67" s="26"/>
      <c r="D67" s="26"/>
      <c r="E67" s="27" t="str">
        <f t="shared" si="6"/>
        <v>－</v>
      </c>
      <c r="F67" s="4" t="str">
        <f t="shared" si="7"/>
        <v>－</v>
      </c>
    </row>
    <row r="68" spans="1:6" ht="14.25">
      <c r="A68" s="12"/>
      <c r="B68" s="2" t="s">
        <v>50</v>
      </c>
      <c r="C68" s="26"/>
      <c r="D68" s="26"/>
      <c r="E68" s="27" t="str">
        <f t="shared" si="6"/>
        <v>－</v>
      </c>
      <c r="F68" s="4" t="str">
        <f t="shared" si="7"/>
        <v>－</v>
      </c>
    </row>
    <row r="69" spans="1:6" ht="14.25">
      <c r="A69" s="12"/>
      <c r="B69" s="2"/>
      <c r="C69" s="26"/>
      <c r="D69" s="26"/>
      <c r="E69" s="27" t="str">
        <f>IF(A69=1,1*C69*D69,"－")</f>
        <v>－</v>
      </c>
      <c r="F69" s="4" t="str">
        <f>IF(A69=1,1*C69*2,"－")</f>
        <v>－</v>
      </c>
    </row>
    <row r="70" spans="1:6" ht="14.25">
      <c r="A70" s="12"/>
      <c r="B70" s="2"/>
      <c r="C70" s="26"/>
      <c r="D70" s="26"/>
      <c r="E70" s="27" t="str">
        <f>IF(A70=1,1*C70*D70,"－")</f>
        <v>－</v>
      </c>
      <c r="F70" s="4" t="str">
        <f>IF(A70=1,1*C70*2,"－")</f>
        <v>－</v>
      </c>
    </row>
    <row r="71" ht="13.5">
      <c r="A71" s="39" t="s">
        <v>236</v>
      </c>
    </row>
    <row r="72" ht="13.5">
      <c r="A72" s="39"/>
    </row>
    <row r="73" ht="14.25">
      <c r="A73" s="10"/>
    </row>
    <row r="74" spans="1:6" ht="14.25">
      <c r="A74" s="11" t="s">
        <v>51</v>
      </c>
      <c r="C74" s="16" t="s">
        <v>9</v>
      </c>
      <c r="D74" s="22">
        <f>SUM(E77:E88)</f>
        <v>0</v>
      </c>
      <c r="E74" s="23" t="s">
        <v>11</v>
      </c>
      <c r="F74" s="24">
        <f>SUM(F77:F88)</f>
        <v>0</v>
      </c>
    </row>
    <row r="75" spans="1:5" ht="14.25">
      <c r="A75" s="11"/>
      <c r="C75" s="25"/>
      <c r="D75" s="25"/>
      <c r="E75" s="25"/>
    </row>
    <row r="76" spans="1:5" s="38" customFormat="1" ht="19.5" customHeight="1">
      <c r="A76" s="36" t="s">
        <v>18</v>
      </c>
      <c r="B76" s="37" t="s">
        <v>17</v>
      </c>
      <c r="C76" s="37" t="s">
        <v>5</v>
      </c>
      <c r="D76" s="37" t="s">
        <v>6</v>
      </c>
      <c r="E76" s="37" t="s">
        <v>7</v>
      </c>
    </row>
    <row r="77" spans="1:6" ht="14.25">
      <c r="A77" s="13"/>
      <c r="B77" s="3" t="s">
        <v>52</v>
      </c>
      <c r="C77" s="28"/>
      <c r="D77" s="28"/>
      <c r="E77" s="27" t="str">
        <f aca="true" t="shared" si="8" ref="E77:E88">IF(A77=1,1*C77*D77,"－")</f>
        <v>－</v>
      </c>
      <c r="F77" s="4" t="str">
        <f aca="true" t="shared" si="9" ref="F77:F88">IF(A77=1,1*C77*2,"－")</f>
        <v>－</v>
      </c>
    </row>
    <row r="78" spans="1:6" ht="14.25">
      <c r="A78" s="13"/>
      <c r="B78" s="3" t="s">
        <v>53</v>
      </c>
      <c r="C78" s="28"/>
      <c r="D78" s="28"/>
      <c r="E78" s="27" t="str">
        <f t="shared" si="8"/>
        <v>－</v>
      </c>
      <c r="F78" s="4" t="str">
        <f t="shared" si="9"/>
        <v>－</v>
      </c>
    </row>
    <row r="79" spans="1:6" ht="18" customHeight="1">
      <c r="A79" s="12"/>
      <c r="B79" s="2" t="s">
        <v>54</v>
      </c>
      <c r="C79" s="26"/>
      <c r="D79" s="26"/>
      <c r="E79" s="27" t="str">
        <f t="shared" si="8"/>
        <v>－</v>
      </c>
      <c r="F79" s="4" t="str">
        <f t="shared" si="9"/>
        <v>－</v>
      </c>
    </row>
    <row r="80" spans="1:6" ht="14.25">
      <c r="A80" s="12"/>
      <c r="B80" s="2" t="s">
        <v>55</v>
      </c>
      <c r="C80" s="26"/>
      <c r="D80" s="26"/>
      <c r="E80" s="27" t="str">
        <f t="shared" si="8"/>
        <v>－</v>
      </c>
      <c r="F80" s="4" t="str">
        <f t="shared" si="9"/>
        <v>－</v>
      </c>
    </row>
    <row r="81" spans="1:6" ht="24">
      <c r="A81" s="12"/>
      <c r="B81" s="2" t="s">
        <v>56</v>
      </c>
      <c r="C81" s="26"/>
      <c r="D81" s="26"/>
      <c r="E81" s="27" t="str">
        <f t="shared" si="8"/>
        <v>－</v>
      </c>
      <c r="F81" s="4" t="str">
        <f t="shared" si="9"/>
        <v>－</v>
      </c>
    </row>
    <row r="82" spans="1:6" ht="14.25">
      <c r="A82" s="13"/>
      <c r="B82" s="3" t="s">
        <v>224</v>
      </c>
      <c r="C82" s="28"/>
      <c r="D82" s="28"/>
      <c r="E82" s="27" t="str">
        <f t="shared" si="8"/>
        <v>－</v>
      </c>
      <c r="F82" s="4" t="str">
        <f t="shared" si="9"/>
        <v>－</v>
      </c>
    </row>
    <row r="83" spans="1:6" ht="14.25">
      <c r="A83" s="13"/>
      <c r="B83" s="3" t="s">
        <v>57</v>
      </c>
      <c r="C83" s="28"/>
      <c r="D83" s="28"/>
      <c r="E83" s="27" t="str">
        <f t="shared" si="8"/>
        <v>－</v>
      </c>
      <c r="F83" s="4" t="str">
        <f t="shared" si="9"/>
        <v>－</v>
      </c>
    </row>
    <row r="84" spans="1:6" ht="14.25">
      <c r="A84" s="12"/>
      <c r="B84" s="2" t="s">
        <v>58</v>
      </c>
      <c r="C84" s="26"/>
      <c r="D84" s="26"/>
      <c r="E84" s="27" t="str">
        <f t="shared" si="8"/>
        <v>－</v>
      </c>
      <c r="F84" s="4" t="str">
        <f t="shared" si="9"/>
        <v>－</v>
      </c>
    </row>
    <row r="85" spans="1:6" ht="14.25">
      <c r="A85" s="12"/>
      <c r="B85" s="2" t="s">
        <v>59</v>
      </c>
      <c r="C85" s="26"/>
      <c r="D85" s="26"/>
      <c r="E85" s="27" t="str">
        <f t="shared" si="8"/>
        <v>－</v>
      </c>
      <c r="F85" s="4" t="str">
        <f t="shared" si="9"/>
        <v>－</v>
      </c>
    </row>
    <row r="86" spans="1:6" ht="27" customHeight="1">
      <c r="A86" s="13"/>
      <c r="B86" s="3" t="s">
        <v>60</v>
      </c>
      <c r="C86" s="28"/>
      <c r="D86" s="28"/>
      <c r="E86" s="27" t="str">
        <f t="shared" si="8"/>
        <v>－</v>
      </c>
      <c r="F86" s="4" t="str">
        <f t="shared" si="9"/>
        <v>－</v>
      </c>
    </row>
    <row r="87" spans="1:6" ht="14.25">
      <c r="A87" s="12"/>
      <c r="B87" s="2"/>
      <c r="C87" s="26"/>
      <c r="D87" s="26"/>
      <c r="E87" s="27" t="str">
        <f t="shared" si="8"/>
        <v>－</v>
      </c>
      <c r="F87" s="4" t="str">
        <f t="shared" si="9"/>
        <v>－</v>
      </c>
    </row>
    <row r="88" spans="1:6" ht="14.25">
      <c r="A88" s="12"/>
      <c r="B88" s="2"/>
      <c r="C88" s="26"/>
      <c r="D88" s="26"/>
      <c r="E88" s="27" t="str">
        <f t="shared" si="8"/>
        <v>－</v>
      </c>
      <c r="F88" s="4" t="str">
        <f t="shared" si="9"/>
        <v>－</v>
      </c>
    </row>
    <row r="89" spans="1:6" s="35" customFormat="1" ht="11.25">
      <c r="A89" s="39" t="s">
        <v>236</v>
      </c>
      <c r="B89" s="40"/>
      <c r="C89" s="41"/>
      <c r="D89" s="41"/>
      <c r="E89" s="41"/>
      <c r="F89" s="34"/>
    </row>
    <row r="90" ht="13.5">
      <c r="A90" s="14"/>
    </row>
    <row r="91" ht="14.25">
      <c r="A91" s="10"/>
    </row>
    <row r="92" spans="1:6" ht="14.25">
      <c r="A92" s="11" t="s">
        <v>61</v>
      </c>
      <c r="C92" s="16" t="s">
        <v>9</v>
      </c>
      <c r="D92" s="22">
        <f>SUM(E95:E108)</f>
        <v>0</v>
      </c>
      <c r="E92" s="23" t="s">
        <v>13</v>
      </c>
      <c r="F92" s="24">
        <f>SUM(F95:F108)</f>
        <v>0</v>
      </c>
    </row>
    <row r="93" spans="1:6" ht="14.25">
      <c r="A93" s="11"/>
      <c r="D93" s="46"/>
      <c r="E93" s="23"/>
      <c r="F93" s="33"/>
    </row>
    <row r="94" spans="1:5" s="38" customFormat="1" ht="19.5" customHeight="1">
      <c r="A94" s="36" t="s">
        <v>18</v>
      </c>
      <c r="B94" s="37" t="s">
        <v>17</v>
      </c>
      <c r="C94" s="37" t="s">
        <v>5</v>
      </c>
      <c r="D94" s="37" t="s">
        <v>6</v>
      </c>
      <c r="E94" s="37" t="s">
        <v>7</v>
      </c>
    </row>
    <row r="95" spans="1:6" ht="14.25">
      <c r="A95" s="12"/>
      <c r="B95" s="2" t="s">
        <v>62</v>
      </c>
      <c r="C95" s="26"/>
      <c r="D95" s="26"/>
      <c r="E95" s="27" t="str">
        <f>IF(A95=1,1*C95*D95,"－")</f>
        <v>－</v>
      </c>
      <c r="F95" s="4" t="str">
        <f>IF(A95=1,1*C95*2,"－")</f>
        <v>－</v>
      </c>
    </row>
    <row r="96" spans="1:6" ht="14.25">
      <c r="A96" s="13"/>
      <c r="B96" s="3" t="s">
        <v>63</v>
      </c>
      <c r="C96" s="28"/>
      <c r="D96" s="28"/>
      <c r="E96" s="27" t="str">
        <f aca="true" t="shared" si="10" ref="E96:E108">IF(A96=1,1*C96*D96,"－")</f>
        <v>－</v>
      </c>
      <c r="F96" s="4" t="str">
        <f aca="true" t="shared" si="11" ref="F96:F108">IF(A96=1,1*C96*2,"－")</f>
        <v>－</v>
      </c>
    </row>
    <row r="97" spans="1:6" ht="14.25">
      <c r="A97" s="13"/>
      <c r="B97" s="3" t="s">
        <v>64</v>
      </c>
      <c r="C97" s="28"/>
      <c r="D97" s="28"/>
      <c r="E97" s="27" t="str">
        <f t="shared" si="10"/>
        <v>－</v>
      </c>
      <c r="F97" s="4" t="str">
        <f t="shared" si="11"/>
        <v>－</v>
      </c>
    </row>
    <row r="98" spans="1:6" ht="14.25">
      <c r="A98" s="13"/>
      <c r="B98" s="3" t="s">
        <v>65</v>
      </c>
      <c r="C98" s="28"/>
      <c r="D98" s="28"/>
      <c r="E98" s="27" t="str">
        <f t="shared" si="10"/>
        <v>－</v>
      </c>
      <c r="F98" s="4" t="str">
        <f t="shared" si="11"/>
        <v>－</v>
      </c>
    </row>
    <row r="99" spans="1:6" ht="24">
      <c r="A99" s="13"/>
      <c r="B99" s="3" t="s">
        <v>66</v>
      </c>
      <c r="C99" s="28"/>
      <c r="D99" s="28"/>
      <c r="E99" s="27" t="str">
        <f t="shared" si="10"/>
        <v>－</v>
      </c>
      <c r="F99" s="4" t="str">
        <f t="shared" si="11"/>
        <v>－</v>
      </c>
    </row>
    <row r="100" spans="1:6" ht="14.25">
      <c r="A100" s="13"/>
      <c r="B100" s="3" t="s">
        <v>67</v>
      </c>
      <c r="C100" s="28"/>
      <c r="D100" s="28"/>
      <c r="E100" s="27" t="str">
        <f>IF(A100=1,1*C100*D100,"－")</f>
        <v>－</v>
      </c>
      <c r="F100" s="4" t="str">
        <f>IF(A100=1,1*C100*2,"－")</f>
        <v>－</v>
      </c>
    </row>
    <row r="101" spans="1:6" ht="14.25">
      <c r="A101" s="13"/>
      <c r="B101" s="3" t="s">
        <v>68</v>
      </c>
      <c r="C101" s="28"/>
      <c r="D101" s="28"/>
      <c r="E101" s="27" t="str">
        <f>IF(A101=1,1*C101*D101,"－")</f>
        <v>－</v>
      </c>
      <c r="F101" s="4" t="str">
        <f>IF(A101=1,1*C101*2,"－")</f>
        <v>－</v>
      </c>
    </row>
    <row r="102" spans="1:6" ht="14.25">
      <c r="A102" s="12"/>
      <c r="B102" s="2" t="s">
        <v>69</v>
      </c>
      <c r="C102" s="26"/>
      <c r="D102" s="26"/>
      <c r="E102" s="27" t="str">
        <f>IF(A102=1,1*C102*D102,"－")</f>
        <v>－</v>
      </c>
      <c r="F102" s="4" t="str">
        <f>IF(A102=1,1*C102*2,"－")</f>
        <v>－</v>
      </c>
    </row>
    <row r="103" spans="1:6" ht="14.25">
      <c r="A103" s="12"/>
      <c r="B103" s="2" t="s">
        <v>70</v>
      </c>
      <c r="C103" s="26"/>
      <c r="D103" s="26"/>
      <c r="E103" s="27" t="str">
        <f>IF(A103=1,1*C103*D103,"－")</f>
        <v>－</v>
      </c>
      <c r="F103" s="4" t="str">
        <f>IF(A103=1,1*C103*2,"－")</f>
        <v>－</v>
      </c>
    </row>
    <row r="104" spans="1:6" ht="14.25">
      <c r="A104" s="13"/>
      <c r="B104" s="3" t="s">
        <v>71</v>
      </c>
      <c r="C104" s="28"/>
      <c r="D104" s="28"/>
      <c r="E104" s="27" t="str">
        <f t="shared" si="10"/>
        <v>－</v>
      </c>
      <c r="F104" s="4" t="str">
        <f t="shared" si="11"/>
        <v>－</v>
      </c>
    </row>
    <row r="105" spans="1:6" ht="14.25">
      <c r="A105" s="13"/>
      <c r="B105" s="3" t="s">
        <v>72</v>
      </c>
      <c r="C105" s="28"/>
      <c r="D105" s="28"/>
      <c r="E105" s="27" t="str">
        <f t="shared" si="10"/>
        <v>－</v>
      </c>
      <c r="F105" s="4" t="str">
        <f t="shared" si="11"/>
        <v>－</v>
      </c>
    </row>
    <row r="106" spans="1:6" ht="14.25">
      <c r="A106" s="13"/>
      <c r="B106" s="3" t="s">
        <v>73</v>
      </c>
      <c r="C106" s="28"/>
      <c r="D106" s="28"/>
      <c r="E106" s="27" t="str">
        <f t="shared" si="10"/>
        <v>－</v>
      </c>
      <c r="F106" s="4" t="str">
        <f t="shared" si="11"/>
        <v>－</v>
      </c>
    </row>
    <row r="107" spans="1:6" ht="14.25">
      <c r="A107" s="12"/>
      <c r="B107" s="2"/>
      <c r="C107" s="26"/>
      <c r="D107" s="26"/>
      <c r="E107" s="27" t="str">
        <f t="shared" si="10"/>
        <v>－</v>
      </c>
      <c r="F107" s="4" t="str">
        <f t="shared" si="11"/>
        <v>－</v>
      </c>
    </row>
    <row r="108" spans="1:6" ht="14.25">
      <c r="A108" s="12"/>
      <c r="B108" s="2"/>
      <c r="C108" s="26"/>
      <c r="D108" s="26"/>
      <c r="E108" s="27" t="str">
        <f t="shared" si="10"/>
        <v>－</v>
      </c>
      <c r="F108" s="4" t="str">
        <f t="shared" si="11"/>
        <v>－</v>
      </c>
    </row>
    <row r="109" ht="13.5">
      <c r="A109" s="39" t="s">
        <v>236</v>
      </c>
    </row>
    <row r="110" ht="14.25">
      <c r="A110" s="10"/>
    </row>
    <row r="111" ht="14.25">
      <c r="A111" s="10"/>
    </row>
    <row r="112" spans="1:6" ht="14.25">
      <c r="A112" s="11" t="s">
        <v>74</v>
      </c>
      <c r="C112" s="16" t="s">
        <v>9</v>
      </c>
      <c r="D112" s="22">
        <f>SUM(E115:E125)</f>
        <v>0</v>
      </c>
      <c r="E112" s="23" t="s">
        <v>11</v>
      </c>
      <c r="F112" s="24">
        <f>SUM(F115:F125)</f>
        <v>0</v>
      </c>
    </row>
    <row r="113" spans="1:6" ht="14.25">
      <c r="A113" s="11"/>
      <c r="D113" s="46"/>
      <c r="E113" s="23"/>
      <c r="F113" s="33"/>
    </row>
    <row r="114" spans="1:5" s="38" customFormat="1" ht="19.5" customHeight="1">
      <c r="A114" s="36" t="s">
        <v>18</v>
      </c>
      <c r="B114" s="37" t="s">
        <v>17</v>
      </c>
      <c r="C114" s="37" t="s">
        <v>5</v>
      </c>
      <c r="D114" s="37" t="s">
        <v>6</v>
      </c>
      <c r="E114" s="37" t="s">
        <v>7</v>
      </c>
    </row>
    <row r="115" spans="1:6" ht="14.25">
      <c r="A115" s="12"/>
      <c r="B115" s="2" t="s">
        <v>225</v>
      </c>
      <c r="C115" s="26"/>
      <c r="D115" s="26"/>
      <c r="E115" s="27" t="str">
        <f>IF(A115=1,1*C115*D115,"－")</f>
        <v>－</v>
      </c>
      <c r="F115" s="4" t="str">
        <f>IF(A115=1,1*C115*2,"－")</f>
        <v>－</v>
      </c>
    </row>
    <row r="116" spans="1:6" ht="14.25">
      <c r="A116" s="13"/>
      <c r="B116" s="3" t="s">
        <v>75</v>
      </c>
      <c r="C116" s="28"/>
      <c r="D116" s="28"/>
      <c r="E116" s="27" t="str">
        <f aca="true" t="shared" si="12" ref="E116:E125">IF(A116=1,1*C116*D116,"－")</f>
        <v>－</v>
      </c>
      <c r="F116" s="4" t="str">
        <f aca="true" t="shared" si="13" ref="F116:F125">IF(A116=1,1*C116*2,"－")</f>
        <v>－</v>
      </c>
    </row>
    <row r="117" spans="1:6" ht="27.75" customHeight="1">
      <c r="A117" s="13"/>
      <c r="B117" s="3" t="s">
        <v>76</v>
      </c>
      <c r="C117" s="28"/>
      <c r="D117" s="28"/>
      <c r="E117" s="27" t="str">
        <f t="shared" si="12"/>
        <v>－</v>
      </c>
      <c r="F117" s="4" t="str">
        <f t="shared" si="13"/>
        <v>－</v>
      </c>
    </row>
    <row r="118" spans="1:6" ht="14.25">
      <c r="A118" s="13"/>
      <c r="B118" s="3" t="s">
        <v>77</v>
      </c>
      <c r="C118" s="28"/>
      <c r="D118" s="28"/>
      <c r="E118" s="27" t="str">
        <f t="shared" si="12"/>
        <v>－</v>
      </c>
      <c r="F118" s="4" t="str">
        <f t="shared" si="13"/>
        <v>－</v>
      </c>
    </row>
    <row r="119" spans="1:6" ht="14.25">
      <c r="A119" s="13"/>
      <c r="B119" s="3" t="s">
        <v>78</v>
      </c>
      <c r="C119" s="28"/>
      <c r="D119" s="28"/>
      <c r="E119" s="27" t="str">
        <f t="shared" si="12"/>
        <v>－</v>
      </c>
      <c r="F119" s="4" t="str">
        <f t="shared" si="13"/>
        <v>－</v>
      </c>
    </row>
    <row r="120" spans="1:6" ht="14.25">
      <c r="A120" s="13"/>
      <c r="B120" s="3" t="s">
        <v>79</v>
      </c>
      <c r="C120" s="28"/>
      <c r="D120" s="28"/>
      <c r="E120" s="27" t="str">
        <f t="shared" si="12"/>
        <v>－</v>
      </c>
      <c r="F120" s="4" t="str">
        <f t="shared" si="13"/>
        <v>－</v>
      </c>
    </row>
    <row r="121" spans="1:6" ht="14.25">
      <c r="A121" s="13"/>
      <c r="B121" s="3" t="s">
        <v>80</v>
      </c>
      <c r="C121" s="28"/>
      <c r="D121" s="28"/>
      <c r="E121" s="27" t="str">
        <f t="shared" si="12"/>
        <v>－</v>
      </c>
      <c r="F121" s="4" t="str">
        <f t="shared" si="13"/>
        <v>－</v>
      </c>
    </row>
    <row r="122" spans="1:6" ht="14.25">
      <c r="A122" s="12"/>
      <c r="B122" s="2" t="s">
        <v>81</v>
      </c>
      <c r="C122" s="26"/>
      <c r="D122" s="26"/>
      <c r="E122" s="27" t="str">
        <f t="shared" si="12"/>
        <v>－</v>
      </c>
      <c r="F122" s="4" t="str">
        <f t="shared" si="13"/>
        <v>－</v>
      </c>
    </row>
    <row r="123" spans="1:6" ht="14.25">
      <c r="A123" s="12"/>
      <c r="B123" s="2" t="s">
        <v>82</v>
      </c>
      <c r="C123" s="26"/>
      <c r="D123" s="26"/>
      <c r="E123" s="27" t="str">
        <f t="shared" si="12"/>
        <v>－</v>
      </c>
      <c r="F123" s="4" t="str">
        <f t="shared" si="13"/>
        <v>－</v>
      </c>
    </row>
    <row r="124" spans="1:6" ht="14.25">
      <c r="A124" s="12"/>
      <c r="B124" s="2"/>
      <c r="C124" s="26"/>
      <c r="D124" s="26"/>
      <c r="E124" s="27" t="str">
        <f t="shared" si="12"/>
        <v>－</v>
      </c>
      <c r="F124" s="4" t="str">
        <f t="shared" si="13"/>
        <v>－</v>
      </c>
    </row>
    <row r="125" spans="1:6" ht="14.25">
      <c r="A125" s="12"/>
      <c r="B125" s="2"/>
      <c r="C125" s="26"/>
      <c r="D125" s="26"/>
      <c r="E125" s="27" t="str">
        <f t="shared" si="12"/>
        <v>－</v>
      </c>
      <c r="F125" s="4" t="str">
        <f t="shared" si="13"/>
        <v>－</v>
      </c>
    </row>
    <row r="126" ht="13.5">
      <c r="A126" s="39" t="s">
        <v>236</v>
      </c>
    </row>
    <row r="127" ht="13.5">
      <c r="A127" s="39"/>
    </row>
    <row r="128" spans="1:7" ht="15" thickBot="1">
      <c r="A128" s="10"/>
      <c r="C128" s="54"/>
      <c r="D128" s="54"/>
      <c r="E128" s="54"/>
      <c r="F128" s="55"/>
      <c r="G128" s="56"/>
    </row>
    <row r="129" spans="1:7" ht="18" thickBot="1">
      <c r="A129" s="29" t="s">
        <v>0</v>
      </c>
      <c r="B129" s="30"/>
      <c r="C129" s="54" t="s">
        <v>8</v>
      </c>
      <c r="D129" s="57">
        <f>D131+D160+D206+D220</f>
        <v>0</v>
      </c>
      <c r="E129" s="58" t="s">
        <v>12</v>
      </c>
      <c r="F129" s="59">
        <f>F131+F160+F206+F220</f>
        <v>0</v>
      </c>
      <c r="G129" s="56"/>
    </row>
    <row r="130" spans="1:7" ht="14.25">
      <c r="A130" s="10"/>
      <c r="C130" s="54"/>
      <c r="D130" s="54"/>
      <c r="E130" s="54"/>
      <c r="F130" s="55"/>
      <c r="G130" s="56"/>
    </row>
    <row r="131" spans="1:6" ht="14.25">
      <c r="A131" s="11" t="s">
        <v>212</v>
      </c>
      <c r="C131" s="16" t="s">
        <v>9</v>
      </c>
      <c r="D131" s="51">
        <f>SUM(E135:E144)+SUM(E150:E156)</f>
        <v>0</v>
      </c>
      <c r="E131" s="52" t="s">
        <v>13</v>
      </c>
      <c r="F131" s="53">
        <f>SUM(F135:F144)+SUM(F150:F156)</f>
        <v>0</v>
      </c>
    </row>
    <row r="132" spans="1:5" ht="14.25">
      <c r="A132" s="10"/>
      <c r="C132" s="25"/>
      <c r="D132" s="25"/>
      <c r="E132" s="25"/>
    </row>
    <row r="133" spans="1:5" ht="14.25">
      <c r="A133" s="11" t="s">
        <v>83</v>
      </c>
      <c r="C133" s="25"/>
      <c r="D133" s="25"/>
      <c r="E133" s="25"/>
    </row>
    <row r="134" spans="1:5" s="38" customFormat="1" ht="19.5" customHeight="1">
      <c r="A134" s="36" t="s">
        <v>18</v>
      </c>
      <c r="B134" s="37" t="s">
        <v>17</v>
      </c>
      <c r="C134" s="37" t="s">
        <v>5</v>
      </c>
      <c r="D134" s="37" t="s">
        <v>6</v>
      </c>
      <c r="E134" s="37" t="s">
        <v>7</v>
      </c>
    </row>
    <row r="135" spans="1:6" ht="24">
      <c r="A135" s="12"/>
      <c r="B135" s="2" t="s">
        <v>84</v>
      </c>
      <c r="C135" s="26"/>
      <c r="D135" s="26"/>
      <c r="E135" s="27" t="str">
        <f aca="true" t="shared" si="14" ref="E135:E144">IF(A135=1,1*C135*D135,"－")</f>
        <v>－</v>
      </c>
      <c r="F135" s="4" t="str">
        <f aca="true" t="shared" si="15" ref="F135:F144">IF(A135=1,1*C135*2,"－")</f>
        <v>－</v>
      </c>
    </row>
    <row r="136" spans="1:6" ht="24">
      <c r="A136" s="12"/>
      <c r="B136" s="2" t="s">
        <v>85</v>
      </c>
      <c r="C136" s="26"/>
      <c r="D136" s="26"/>
      <c r="E136" s="27" t="str">
        <f t="shared" si="14"/>
        <v>－</v>
      </c>
      <c r="F136" s="4" t="str">
        <f t="shared" si="15"/>
        <v>－</v>
      </c>
    </row>
    <row r="137" spans="1:6" ht="14.25">
      <c r="A137" s="12"/>
      <c r="B137" s="2" t="s">
        <v>86</v>
      </c>
      <c r="C137" s="26"/>
      <c r="D137" s="26"/>
      <c r="E137" s="27" t="str">
        <f t="shared" si="14"/>
        <v>－</v>
      </c>
      <c r="F137" s="4" t="str">
        <f t="shared" si="15"/>
        <v>－</v>
      </c>
    </row>
    <row r="138" spans="1:6" ht="14.25">
      <c r="A138" s="12"/>
      <c r="B138" s="2" t="s">
        <v>87</v>
      </c>
      <c r="C138" s="26"/>
      <c r="D138" s="26"/>
      <c r="E138" s="27" t="str">
        <f t="shared" si="14"/>
        <v>－</v>
      </c>
      <c r="F138" s="4" t="str">
        <f t="shared" si="15"/>
        <v>－</v>
      </c>
    </row>
    <row r="139" spans="1:6" ht="14.25">
      <c r="A139" s="12"/>
      <c r="B139" s="2" t="s">
        <v>226</v>
      </c>
      <c r="C139" s="26"/>
      <c r="D139" s="26"/>
      <c r="E139" s="27" t="str">
        <f t="shared" si="14"/>
        <v>－</v>
      </c>
      <c r="F139" s="4" t="str">
        <f t="shared" si="15"/>
        <v>－</v>
      </c>
    </row>
    <row r="140" spans="1:6" ht="14.25">
      <c r="A140" s="12"/>
      <c r="B140" s="2" t="s">
        <v>227</v>
      </c>
      <c r="C140" s="26"/>
      <c r="D140" s="26"/>
      <c r="E140" s="27" t="str">
        <f t="shared" si="14"/>
        <v>－</v>
      </c>
      <c r="F140" s="4" t="str">
        <f t="shared" si="15"/>
        <v>－</v>
      </c>
    </row>
    <row r="141" spans="1:6" ht="14.25">
      <c r="A141" s="12"/>
      <c r="B141" s="2" t="s">
        <v>228</v>
      </c>
      <c r="C141" s="26"/>
      <c r="D141" s="26"/>
      <c r="E141" s="27" t="str">
        <f t="shared" si="14"/>
        <v>－</v>
      </c>
      <c r="F141" s="4" t="str">
        <f t="shared" si="15"/>
        <v>－</v>
      </c>
    </row>
    <row r="142" spans="1:6" ht="14.25">
      <c r="A142" s="12"/>
      <c r="B142" s="2" t="s">
        <v>234</v>
      </c>
      <c r="C142" s="26"/>
      <c r="D142" s="26"/>
      <c r="E142" s="27" t="str">
        <f t="shared" si="14"/>
        <v>－</v>
      </c>
      <c r="F142" s="4" t="str">
        <f t="shared" si="15"/>
        <v>－</v>
      </c>
    </row>
    <row r="143" spans="1:6" ht="14.25">
      <c r="A143" s="12"/>
      <c r="B143" s="2"/>
      <c r="C143" s="26"/>
      <c r="D143" s="26"/>
      <c r="E143" s="27" t="str">
        <f t="shared" si="14"/>
        <v>－</v>
      </c>
      <c r="F143" s="4" t="str">
        <f t="shared" si="15"/>
        <v>－</v>
      </c>
    </row>
    <row r="144" spans="1:6" ht="14.25">
      <c r="A144" s="12"/>
      <c r="B144" s="2"/>
      <c r="C144" s="26"/>
      <c r="D144" s="26"/>
      <c r="E144" s="27" t="str">
        <f t="shared" si="14"/>
        <v>－</v>
      </c>
      <c r="F144" s="4" t="str">
        <f t="shared" si="15"/>
        <v>－</v>
      </c>
    </row>
    <row r="145" ht="13.5">
      <c r="A145" s="39" t="s">
        <v>236</v>
      </c>
    </row>
    <row r="146" ht="13.5">
      <c r="A146" s="39"/>
    </row>
    <row r="147" ht="14.25">
      <c r="A147" s="10"/>
    </row>
    <row r="148" spans="1:5" ht="14.25">
      <c r="A148" s="11" t="s">
        <v>93</v>
      </c>
      <c r="C148" s="25"/>
      <c r="D148" s="25"/>
      <c r="E148" s="25"/>
    </row>
    <row r="149" spans="1:5" s="38" customFormat="1" ht="19.5" customHeight="1">
      <c r="A149" s="36" t="s">
        <v>18</v>
      </c>
      <c r="B149" s="37" t="s">
        <v>17</v>
      </c>
      <c r="C149" s="37" t="s">
        <v>5</v>
      </c>
      <c r="D149" s="37" t="s">
        <v>6</v>
      </c>
      <c r="E149" s="37" t="s">
        <v>7</v>
      </c>
    </row>
    <row r="150" spans="1:6" ht="14.25">
      <c r="A150" s="12"/>
      <c r="B150" s="2" t="s">
        <v>88</v>
      </c>
      <c r="C150" s="26"/>
      <c r="D150" s="26"/>
      <c r="E150" s="27" t="str">
        <f>IF(A150=1,1*C150*D150,"－")</f>
        <v>－</v>
      </c>
      <c r="F150" s="4" t="str">
        <f>IF(A150=1,1*C150*2,"－")</f>
        <v>－</v>
      </c>
    </row>
    <row r="151" spans="1:6" ht="14.25">
      <c r="A151" s="13"/>
      <c r="B151" s="3" t="s">
        <v>89</v>
      </c>
      <c r="C151" s="26"/>
      <c r="D151" s="26"/>
      <c r="E151" s="27" t="str">
        <f>IF(A151=1,1*C151*D151,"－")</f>
        <v>－</v>
      </c>
      <c r="F151" s="4" t="str">
        <f>IF(A151=1,1*C151*2,"－")</f>
        <v>－</v>
      </c>
    </row>
    <row r="152" spans="1:6" ht="14.25">
      <c r="A152" s="13"/>
      <c r="B152" s="3" t="s">
        <v>90</v>
      </c>
      <c r="C152" s="26"/>
      <c r="D152" s="26"/>
      <c r="E152" s="27" t="str">
        <f>IF(A152=1,1*C152*D152,"－")</f>
        <v>－</v>
      </c>
      <c r="F152" s="4" t="str">
        <f>IF(A152=1,1*C152*2,"－")</f>
        <v>－</v>
      </c>
    </row>
    <row r="153" spans="1:6" ht="14.25">
      <c r="A153" s="13"/>
      <c r="B153" s="3" t="s">
        <v>91</v>
      </c>
      <c r="C153" s="26"/>
      <c r="D153" s="26"/>
      <c r="E153" s="27" t="str">
        <f>IF(A153=1,1*C153*D153,"－")</f>
        <v>－</v>
      </c>
      <c r="F153" s="4" t="str">
        <f>IF(A153=1,1*C153*2,"－")</f>
        <v>－</v>
      </c>
    </row>
    <row r="154" spans="1:6" ht="14.25">
      <c r="A154" s="13"/>
      <c r="B154" s="3" t="s">
        <v>92</v>
      </c>
      <c r="C154" s="26"/>
      <c r="D154" s="26"/>
      <c r="E154" s="27" t="str">
        <f>IF(A154=1,1*C154*D154,"－")</f>
        <v>－</v>
      </c>
      <c r="F154" s="4" t="str">
        <f>IF(A154=1,1*C154*2,"－")</f>
        <v>－</v>
      </c>
    </row>
    <row r="155" spans="1:6" ht="14.25">
      <c r="A155" s="12"/>
      <c r="B155" s="2"/>
      <c r="C155" s="26"/>
      <c r="D155" s="26"/>
      <c r="E155" s="27"/>
      <c r="F155" s="4"/>
    </row>
    <row r="156" spans="1:6" ht="14.25">
      <c r="A156" s="12"/>
      <c r="B156" s="2"/>
      <c r="C156" s="26"/>
      <c r="D156" s="26"/>
      <c r="E156" s="27"/>
      <c r="F156" s="4"/>
    </row>
    <row r="157" ht="13.5">
      <c r="A157" s="39" t="s">
        <v>236</v>
      </c>
    </row>
    <row r="158" ht="13.5">
      <c r="A158" s="39"/>
    </row>
    <row r="159" ht="14.25">
      <c r="A159" s="10"/>
    </row>
    <row r="160" spans="1:6" ht="14.25">
      <c r="A160" s="11" t="s">
        <v>94</v>
      </c>
      <c r="C160" s="54" t="s">
        <v>9</v>
      </c>
      <c r="D160" s="51">
        <f>SUM(E164:E174)+SUM(E180:E189)+SUM(E195:E202)</f>
        <v>0</v>
      </c>
      <c r="E160" s="52" t="s">
        <v>11</v>
      </c>
      <c r="F160" s="53">
        <f>SUM(F164:F174)+SUM(F180:F189)+SUM(F195:F202)</f>
        <v>0</v>
      </c>
    </row>
    <row r="161" spans="1:5" ht="14.25">
      <c r="A161" s="11"/>
      <c r="D161" s="50"/>
      <c r="E161" s="50"/>
    </row>
    <row r="162" spans="1:6" ht="14.25">
      <c r="A162" s="11" t="s">
        <v>95</v>
      </c>
      <c r="D162" s="31"/>
      <c r="E162" s="32"/>
      <c r="F162" s="31"/>
    </row>
    <row r="163" spans="1:5" s="38" customFormat="1" ht="19.5" customHeight="1">
      <c r="A163" s="36" t="s">
        <v>18</v>
      </c>
      <c r="B163" s="37" t="s">
        <v>17</v>
      </c>
      <c r="C163" s="37" t="s">
        <v>5</v>
      </c>
      <c r="D163" s="37" t="s">
        <v>6</v>
      </c>
      <c r="E163" s="37" t="s">
        <v>7</v>
      </c>
    </row>
    <row r="164" spans="1:6" ht="14.25">
      <c r="A164" s="12"/>
      <c r="B164" s="2" t="s">
        <v>96</v>
      </c>
      <c r="C164" s="26"/>
      <c r="D164" s="26"/>
      <c r="E164" s="27" t="str">
        <f aca="true" t="shared" si="16" ref="E164:E174">IF(A164=1,1*C164*D164,"－")</f>
        <v>－</v>
      </c>
      <c r="F164" s="4" t="str">
        <f aca="true" t="shared" si="17" ref="F164:F174">IF(A164=1,1*C164*2,"－")</f>
        <v>－</v>
      </c>
    </row>
    <row r="165" spans="1:6" ht="14.25">
      <c r="A165" s="13"/>
      <c r="B165" s="3" t="s">
        <v>97</v>
      </c>
      <c r="C165" s="28"/>
      <c r="D165" s="28"/>
      <c r="E165" s="27" t="str">
        <f t="shared" si="16"/>
        <v>－</v>
      </c>
      <c r="F165" s="4" t="str">
        <f t="shared" si="17"/>
        <v>－</v>
      </c>
    </row>
    <row r="166" spans="1:6" ht="14.25">
      <c r="A166" s="13"/>
      <c r="B166" s="3" t="s">
        <v>98</v>
      </c>
      <c r="C166" s="28"/>
      <c r="D166" s="28"/>
      <c r="E166" s="27" t="str">
        <f t="shared" si="16"/>
        <v>－</v>
      </c>
      <c r="F166" s="4" t="str">
        <f t="shared" si="17"/>
        <v>－</v>
      </c>
    </row>
    <row r="167" spans="1:6" ht="14.25">
      <c r="A167" s="13"/>
      <c r="B167" s="3" t="s">
        <v>99</v>
      </c>
      <c r="C167" s="28"/>
      <c r="D167" s="28"/>
      <c r="E167" s="27" t="str">
        <f t="shared" si="16"/>
        <v>－</v>
      </c>
      <c r="F167" s="4" t="str">
        <f t="shared" si="17"/>
        <v>－</v>
      </c>
    </row>
    <row r="168" spans="1:6" ht="14.25">
      <c r="A168" s="13"/>
      <c r="B168" s="3" t="s">
        <v>100</v>
      </c>
      <c r="C168" s="28"/>
      <c r="D168" s="28"/>
      <c r="E168" s="27" t="str">
        <f t="shared" si="16"/>
        <v>－</v>
      </c>
      <c r="F168" s="4" t="str">
        <f t="shared" si="17"/>
        <v>－</v>
      </c>
    </row>
    <row r="169" spans="1:6" ht="14.25">
      <c r="A169" s="13"/>
      <c r="B169" s="3" t="s">
        <v>101</v>
      </c>
      <c r="C169" s="28"/>
      <c r="D169" s="28"/>
      <c r="E169" s="27" t="str">
        <f t="shared" si="16"/>
        <v>－</v>
      </c>
      <c r="F169" s="4" t="str">
        <f t="shared" si="17"/>
        <v>－</v>
      </c>
    </row>
    <row r="170" spans="1:6" ht="14.25">
      <c r="A170" s="13"/>
      <c r="B170" s="3" t="s">
        <v>102</v>
      </c>
      <c r="C170" s="28"/>
      <c r="D170" s="28"/>
      <c r="E170" s="27" t="str">
        <f t="shared" si="16"/>
        <v>－</v>
      </c>
      <c r="F170" s="4" t="str">
        <f t="shared" si="17"/>
        <v>－</v>
      </c>
    </row>
    <row r="171" spans="1:6" ht="14.25">
      <c r="A171" s="13"/>
      <c r="B171" s="3" t="s">
        <v>103</v>
      </c>
      <c r="C171" s="28"/>
      <c r="D171" s="28"/>
      <c r="E171" s="27" t="str">
        <f t="shared" si="16"/>
        <v>－</v>
      </c>
      <c r="F171" s="4" t="str">
        <f t="shared" si="17"/>
        <v>－</v>
      </c>
    </row>
    <row r="172" spans="1:6" ht="14.25">
      <c r="A172" s="13"/>
      <c r="B172" s="3" t="s">
        <v>104</v>
      </c>
      <c r="C172" s="28"/>
      <c r="D172" s="28"/>
      <c r="E172" s="27" t="str">
        <f t="shared" si="16"/>
        <v>－</v>
      </c>
      <c r="F172" s="4" t="str">
        <f t="shared" si="17"/>
        <v>－</v>
      </c>
    </row>
    <row r="173" spans="1:6" ht="14.25">
      <c r="A173" s="12"/>
      <c r="B173" s="2"/>
      <c r="C173" s="28"/>
      <c r="D173" s="28"/>
      <c r="E173" s="27" t="str">
        <f t="shared" si="16"/>
        <v>－</v>
      </c>
      <c r="F173" s="4" t="str">
        <f t="shared" si="17"/>
        <v>－</v>
      </c>
    </row>
    <row r="174" spans="1:6" ht="14.25">
      <c r="A174" s="12"/>
      <c r="B174" s="2"/>
      <c r="C174" s="28"/>
      <c r="D174" s="28"/>
      <c r="E174" s="27" t="str">
        <f t="shared" si="16"/>
        <v>－</v>
      </c>
      <c r="F174" s="4" t="str">
        <f t="shared" si="17"/>
        <v>－</v>
      </c>
    </row>
    <row r="175" spans="1:6" ht="12" customHeight="1">
      <c r="A175" s="39" t="s">
        <v>236</v>
      </c>
      <c r="C175" s="31"/>
      <c r="D175" s="31"/>
      <c r="E175" s="48"/>
      <c r="F175" s="49"/>
    </row>
    <row r="176" spans="1:6" ht="12" customHeight="1">
      <c r="A176" s="39"/>
      <c r="C176" s="31"/>
      <c r="D176" s="31"/>
      <c r="E176" s="70"/>
      <c r="F176" s="49"/>
    </row>
    <row r="177" spans="1:6" ht="14.25">
      <c r="A177" s="10"/>
      <c r="C177" s="31"/>
      <c r="D177" s="31"/>
      <c r="E177" s="31"/>
      <c r="F177" s="33"/>
    </row>
    <row r="178" spans="1:5" ht="14.25">
      <c r="A178" s="11" t="s">
        <v>105</v>
      </c>
      <c r="C178" s="25"/>
      <c r="D178" s="25"/>
      <c r="E178" s="25"/>
    </row>
    <row r="179" spans="1:5" s="38" customFormat="1" ht="19.5" customHeight="1">
      <c r="A179" s="36" t="s">
        <v>18</v>
      </c>
      <c r="B179" s="37" t="s">
        <v>17</v>
      </c>
      <c r="C179" s="37" t="s">
        <v>5</v>
      </c>
      <c r="D179" s="37" t="s">
        <v>6</v>
      </c>
      <c r="E179" s="37" t="s">
        <v>7</v>
      </c>
    </row>
    <row r="180" spans="1:6" ht="24">
      <c r="A180" s="12"/>
      <c r="B180" s="2" t="s">
        <v>106</v>
      </c>
      <c r="C180" s="26"/>
      <c r="D180" s="26"/>
      <c r="E180" s="27" t="str">
        <f>IF(A180=1,1*C180*D180,"－")</f>
        <v>－</v>
      </c>
      <c r="F180" s="4" t="str">
        <f>IF(A180=1,1*C180*2,"－")</f>
        <v>－</v>
      </c>
    </row>
    <row r="181" spans="1:6" ht="24">
      <c r="A181" s="13"/>
      <c r="B181" s="3" t="s">
        <v>107</v>
      </c>
      <c r="C181" s="26"/>
      <c r="D181" s="26"/>
      <c r="E181" s="27" t="str">
        <f aca="true" t="shared" si="18" ref="E181:E188">IF(A181=1,1*C181*D181,"－")</f>
        <v>－</v>
      </c>
      <c r="F181" s="4" t="str">
        <f aca="true" t="shared" si="19" ref="F181:F188">IF(A181=1,1*C181*2,"－")</f>
        <v>－</v>
      </c>
    </row>
    <row r="182" spans="1:6" ht="14.25">
      <c r="A182" s="13"/>
      <c r="B182" s="3" t="s">
        <v>108</v>
      </c>
      <c r="C182" s="26"/>
      <c r="D182" s="26"/>
      <c r="E182" s="27" t="str">
        <f t="shared" si="18"/>
        <v>－</v>
      </c>
      <c r="F182" s="4" t="str">
        <f t="shared" si="19"/>
        <v>－</v>
      </c>
    </row>
    <row r="183" spans="1:6" ht="14.25">
      <c r="A183" s="13"/>
      <c r="B183" s="3" t="s">
        <v>109</v>
      </c>
      <c r="C183" s="26"/>
      <c r="D183" s="26"/>
      <c r="E183" s="27" t="str">
        <f t="shared" si="18"/>
        <v>－</v>
      </c>
      <c r="F183" s="4" t="str">
        <f t="shared" si="19"/>
        <v>－</v>
      </c>
    </row>
    <row r="184" spans="1:6" ht="14.25">
      <c r="A184" s="13"/>
      <c r="B184" s="3" t="s">
        <v>110</v>
      </c>
      <c r="C184" s="26"/>
      <c r="D184" s="26"/>
      <c r="E184" s="27" t="str">
        <f t="shared" si="18"/>
        <v>－</v>
      </c>
      <c r="F184" s="4" t="str">
        <f t="shared" si="19"/>
        <v>－</v>
      </c>
    </row>
    <row r="185" spans="1:6" ht="14.25">
      <c r="A185" s="13"/>
      <c r="B185" s="3" t="s">
        <v>111</v>
      </c>
      <c r="C185" s="26"/>
      <c r="D185" s="26"/>
      <c r="E185" s="27" t="str">
        <f t="shared" si="18"/>
        <v>－</v>
      </c>
      <c r="F185" s="4" t="str">
        <f t="shared" si="19"/>
        <v>－</v>
      </c>
    </row>
    <row r="186" spans="1:6" ht="24">
      <c r="A186" s="13"/>
      <c r="B186" s="3" t="s">
        <v>112</v>
      </c>
      <c r="C186" s="26"/>
      <c r="D186" s="26"/>
      <c r="E186" s="27" t="str">
        <f t="shared" si="18"/>
        <v>－</v>
      </c>
      <c r="F186" s="4" t="str">
        <f t="shared" si="19"/>
        <v>－</v>
      </c>
    </row>
    <row r="187" spans="1:6" ht="14.25">
      <c r="A187" s="13"/>
      <c r="B187" s="3" t="s">
        <v>113</v>
      </c>
      <c r="C187" s="26"/>
      <c r="D187" s="26"/>
      <c r="E187" s="27" t="str">
        <f t="shared" si="18"/>
        <v>－</v>
      </c>
      <c r="F187" s="4" t="str">
        <f t="shared" si="19"/>
        <v>－</v>
      </c>
    </row>
    <row r="188" spans="1:6" ht="14.25">
      <c r="A188" s="12"/>
      <c r="B188" s="2"/>
      <c r="C188" s="26"/>
      <c r="D188" s="26"/>
      <c r="E188" s="27" t="str">
        <f t="shared" si="18"/>
        <v>－</v>
      </c>
      <c r="F188" s="4" t="str">
        <f t="shared" si="19"/>
        <v>－</v>
      </c>
    </row>
    <row r="189" spans="1:6" ht="14.25">
      <c r="A189" s="12"/>
      <c r="B189" s="2"/>
      <c r="C189" s="26"/>
      <c r="D189" s="26"/>
      <c r="E189" s="27" t="str">
        <f>IF(A189=1,1*C189*D189,"－")</f>
        <v>－</v>
      </c>
      <c r="F189" s="4" t="str">
        <f>IF(A189=1,1*C189*2,"－")</f>
        <v>－</v>
      </c>
    </row>
    <row r="190" ht="13.5">
      <c r="A190" s="39" t="s">
        <v>236</v>
      </c>
    </row>
    <row r="191" ht="13.5">
      <c r="A191" s="39"/>
    </row>
    <row r="192" ht="14.25">
      <c r="A192" s="10"/>
    </row>
    <row r="193" spans="1:5" ht="14.25">
      <c r="A193" s="11" t="s">
        <v>114</v>
      </c>
      <c r="C193" s="25"/>
      <c r="D193" s="25"/>
      <c r="E193" s="25"/>
    </row>
    <row r="194" spans="1:5" s="38" customFormat="1" ht="19.5" customHeight="1">
      <c r="A194" s="36" t="s">
        <v>18</v>
      </c>
      <c r="B194" s="37" t="s">
        <v>17</v>
      </c>
      <c r="C194" s="37" t="s">
        <v>5</v>
      </c>
      <c r="D194" s="37" t="s">
        <v>6</v>
      </c>
      <c r="E194" s="37" t="s">
        <v>7</v>
      </c>
    </row>
    <row r="195" spans="1:6" ht="14.25">
      <c r="A195" s="12"/>
      <c r="B195" s="2" t="s">
        <v>115</v>
      </c>
      <c r="C195" s="26"/>
      <c r="D195" s="26"/>
      <c r="E195" s="27" t="str">
        <f aca="true" t="shared" si="20" ref="E195:E202">IF(A195=1,1*C195*D195,"－")</f>
        <v>－</v>
      </c>
      <c r="F195" s="4" t="str">
        <f aca="true" t="shared" si="21" ref="F195:F202">IF(A195=1,1*C195*2,"－")</f>
        <v>－</v>
      </c>
    </row>
    <row r="196" spans="1:6" ht="14.25">
      <c r="A196" s="12"/>
      <c r="B196" s="2" t="s">
        <v>116</v>
      </c>
      <c r="C196" s="26"/>
      <c r="D196" s="26"/>
      <c r="E196" s="27" t="str">
        <f t="shared" si="20"/>
        <v>－</v>
      </c>
      <c r="F196" s="4" t="str">
        <f t="shared" si="21"/>
        <v>－</v>
      </c>
    </row>
    <row r="197" spans="1:6" ht="24">
      <c r="A197" s="12"/>
      <c r="B197" s="2" t="s">
        <v>117</v>
      </c>
      <c r="C197" s="26"/>
      <c r="D197" s="26"/>
      <c r="E197" s="27" t="str">
        <f t="shared" si="20"/>
        <v>－</v>
      </c>
      <c r="F197" s="4" t="str">
        <f t="shared" si="21"/>
        <v>－</v>
      </c>
    </row>
    <row r="198" spans="1:6" ht="24">
      <c r="A198" s="13"/>
      <c r="B198" s="3" t="s">
        <v>118</v>
      </c>
      <c r="C198" s="28"/>
      <c r="D198" s="28"/>
      <c r="E198" s="27" t="str">
        <f t="shared" si="20"/>
        <v>－</v>
      </c>
      <c r="F198" s="4" t="str">
        <f t="shared" si="21"/>
        <v>－</v>
      </c>
    </row>
    <row r="199" spans="1:6" ht="24">
      <c r="A199" s="12"/>
      <c r="B199" s="2" t="s">
        <v>119</v>
      </c>
      <c r="C199" s="26"/>
      <c r="D199" s="26"/>
      <c r="E199" s="27" t="str">
        <f t="shared" si="20"/>
        <v>－</v>
      </c>
      <c r="F199" s="4" t="str">
        <f t="shared" si="21"/>
        <v>－</v>
      </c>
    </row>
    <row r="200" spans="1:6" ht="14.25">
      <c r="A200" s="12"/>
      <c r="B200" s="2" t="s">
        <v>120</v>
      </c>
      <c r="C200" s="26"/>
      <c r="D200" s="26"/>
      <c r="E200" s="27" t="str">
        <f t="shared" si="20"/>
        <v>－</v>
      </c>
      <c r="F200" s="4" t="str">
        <f t="shared" si="21"/>
        <v>－</v>
      </c>
    </row>
    <row r="201" spans="1:6" ht="14.25">
      <c r="A201" s="12"/>
      <c r="B201" s="2"/>
      <c r="C201" s="26"/>
      <c r="D201" s="26"/>
      <c r="E201" s="27" t="str">
        <f t="shared" si="20"/>
        <v>－</v>
      </c>
      <c r="F201" s="4" t="str">
        <f t="shared" si="21"/>
        <v>－</v>
      </c>
    </row>
    <row r="202" spans="1:6" ht="14.25">
      <c r="A202" s="12"/>
      <c r="B202" s="2"/>
      <c r="C202" s="26"/>
      <c r="D202" s="26"/>
      <c r="E202" s="27" t="str">
        <f t="shared" si="20"/>
        <v>－</v>
      </c>
      <c r="F202" s="4" t="str">
        <f t="shared" si="21"/>
        <v>－</v>
      </c>
    </row>
    <row r="203" ht="13.5">
      <c r="A203" s="39" t="s">
        <v>236</v>
      </c>
    </row>
    <row r="204" ht="13.5">
      <c r="A204" s="14"/>
    </row>
    <row r="205" ht="14.25">
      <c r="A205" s="10"/>
    </row>
    <row r="206" spans="1:6" ht="14.25">
      <c r="A206" s="11" t="s">
        <v>121</v>
      </c>
      <c r="C206" s="16" t="s">
        <v>9</v>
      </c>
      <c r="D206" s="22">
        <f>SUM(E209:E216)</f>
        <v>0</v>
      </c>
      <c r="E206" s="23" t="s">
        <v>13</v>
      </c>
      <c r="F206" s="26">
        <f>SUM(F209:F216)</f>
        <v>0</v>
      </c>
    </row>
    <row r="207" ht="14.25">
      <c r="A207" s="11"/>
    </row>
    <row r="208" spans="1:5" s="38" customFormat="1" ht="19.5" customHeight="1">
      <c r="A208" s="36" t="s">
        <v>18</v>
      </c>
      <c r="B208" s="37" t="s">
        <v>17</v>
      </c>
      <c r="C208" s="37" t="s">
        <v>5</v>
      </c>
      <c r="D208" s="37" t="s">
        <v>6</v>
      </c>
      <c r="E208" s="37" t="s">
        <v>7</v>
      </c>
    </row>
    <row r="209" spans="1:6" ht="14.25">
      <c r="A209" s="12"/>
      <c r="B209" s="2" t="s">
        <v>122</v>
      </c>
      <c r="C209" s="26"/>
      <c r="D209" s="26"/>
      <c r="E209" s="27" t="str">
        <f aca="true" t="shared" si="22" ref="E209:E216">IF(A209=1,1*C209*D209,"－")</f>
        <v>－</v>
      </c>
      <c r="F209" s="4" t="str">
        <f aca="true" t="shared" si="23" ref="F209:F216">IF(A209=1,1*C209*2,"－")</f>
        <v>－</v>
      </c>
    </row>
    <row r="210" spans="1:6" ht="14.25">
      <c r="A210" s="13"/>
      <c r="B210" s="3" t="s">
        <v>123</v>
      </c>
      <c r="C210" s="28"/>
      <c r="D210" s="28"/>
      <c r="E210" s="27" t="str">
        <f t="shared" si="22"/>
        <v>－</v>
      </c>
      <c r="F210" s="4" t="str">
        <f t="shared" si="23"/>
        <v>－</v>
      </c>
    </row>
    <row r="211" spans="1:6" ht="14.25">
      <c r="A211" s="13"/>
      <c r="B211" s="3" t="s">
        <v>124</v>
      </c>
      <c r="C211" s="28"/>
      <c r="D211" s="28"/>
      <c r="E211" s="27" t="str">
        <f t="shared" si="22"/>
        <v>－</v>
      </c>
      <c r="F211" s="4" t="str">
        <f t="shared" si="23"/>
        <v>－</v>
      </c>
    </row>
    <row r="212" spans="1:6" ht="14.25">
      <c r="A212" s="13"/>
      <c r="B212" s="3" t="s">
        <v>125</v>
      </c>
      <c r="C212" s="28"/>
      <c r="D212" s="28"/>
      <c r="E212" s="27" t="str">
        <f t="shared" si="22"/>
        <v>－</v>
      </c>
      <c r="F212" s="4" t="str">
        <f t="shared" si="23"/>
        <v>－</v>
      </c>
    </row>
    <row r="213" spans="1:6" ht="14.25">
      <c r="A213" s="13"/>
      <c r="B213" s="3" t="s">
        <v>126</v>
      </c>
      <c r="C213" s="28"/>
      <c r="D213" s="28"/>
      <c r="E213" s="27" t="str">
        <f t="shared" si="22"/>
        <v>－</v>
      </c>
      <c r="F213" s="4" t="str">
        <f t="shared" si="23"/>
        <v>－</v>
      </c>
    </row>
    <row r="214" spans="1:6" ht="14.25">
      <c r="A214" s="13"/>
      <c r="B214" s="3" t="s">
        <v>127</v>
      </c>
      <c r="C214" s="28"/>
      <c r="D214" s="28"/>
      <c r="E214" s="27" t="str">
        <f t="shared" si="22"/>
        <v>－</v>
      </c>
      <c r="F214" s="4" t="str">
        <f t="shared" si="23"/>
        <v>－</v>
      </c>
    </row>
    <row r="215" spans="1:6" ht="14.25">
      <c r="A215" s="12"/>
      <c r="B215" s="2"/>
      <c r="C215" s="28"/>
      <c r="D215" s="28"/>
      <c r="E215" s="27" t="str">
        <f t="shared" si="22"/>
        <v>－</v>
      </c>
      <c r="F215" s="4" t="str">
        <f t="shared" si="23"/>
        <v>－</v>
      </c>
    </row>
    <row r="216" spans="1:6" ht="14.25">
      <c r="A216" s="12"/>
      <c r="B216" s="2"/>
      <c r="C216" s="28"/>
      <c r="D216" s="28"/>
      <c r="E216" s="27" t="str">
        <f t="shared" si="22"/>
        <v>－</v>
      </c>
      <c r="F216" s="4" t="str">
        <f t="shared" si="23"/>
        <v>－</v>
      </c>
    </row>
    <row r="217" ht="13.5">
      <c r="A217" s="39" t="s">
        <v>236</v>
      </c>
    </row>
    <row r="218" ht="13.5">
      <c r="A218" s="39"/>
    </row>
    <row r="219" ht="14.25">
      <c r="A219" s="10"/>
    </row>
    <row r="220" spans="1:6" ht="14.25">
      <c r="A220" s="44" t="s">
        <v>128</v>
      </c>
      <c r="C220" s="16" t="s">
        <v>9</v>
      </c>
      <c r="D220" s="22">
        <f>SUM(E223:E226)</f>
        <v>0</v>
      </c>
      <c r="E220" s="23" t="s">
        <v>11</v>
      </c>
      <c r="F220" s="26">
        <f>SUM(F223:F226)</f>
        <v>0</v>
      </c>
    </row>
    <row r="221" ht="14.25">
      <c r="A221" s="11"/>
    </row>
    <row r="222" spans="1:5" s="38" customFormat="1" ht="19.5" customHeight="1">
      <c r="A222" s="36" t="s">
        <v>18</v>
      </c>
      <c r="B222" s="37" t="s">
        <v>17</v>
      </c>
      <c r="C222" s="37" t="s">
        <v>5</v>
      </c>
      <c r="D222" s="37" t="s">
        <v>6</v>
      </c>
      <c r="E222" s="37" t="s">
        <v>7</v>
      </c>
    </row>
    <row r="223" spans="1:6" ht="14.25">
      <c r="A223" s="12"/>
      <c r="B223" s="2" t="s">
        <v>129</v>
      </c>
      <c r="C223" s="26"/>
      <c r="D223" s="26"/>
      <c r="E223" s="27" t="str">
        <f>IF(A223=1,1*C223*D223,"－")</f>
        <v>－</v>
      </c>
      <c r="F223" s="4" t="str">
        <f>IF(A223=1,1*C223*2,"－")</f>
        <v>－</v>
      </c>
    </row>
    <row r="224" spans="1:6" ht="24">
      <c r="A224" s="13"/>
      <c r="B224" s="3" t="s">
        <v>130</v>
      </c>
      <c r="C224" s="28"/>
      <c r="D224" s="28"/>
      <c r="E224" s="27" t="str">
        <f>IF(A224=1,1*C224*D224,"－")</f>
        <v>－</v>
      </c>
      <c r="F224" s="4" t="str">
        <f>IF(A224=1,1*C224*2,"－")</f>
        <v>－</v>
      </c>
    </row>
    <row r="225" spans="1:6" ht="14.25">
      <c r="A225" s="12"/>
      <c r="B225" s="2"/>
      <c r="C225" s="28"/>
      <c r="D225" s="28"/>
      <c r="E225" s="27" t="str">
        <f>IF(A225=1,1*C225*D225,"－")</f>
        <v>－</v>
      </c>
      <c r="F225" s="4" t="str">
        <f>IF(A225=1,1*C225*2,"－")</f>
        <v>－</v>
      </c>
    </row>
    <row r="226" spans="1:6" ht="14.25">
      <c r="A226" s="12"/>
      <c r="B226" s="2"/>
      <c r="C226" s="28"/>
      <c r="D226" s="28"/>
      <c r="E226" s="27" t="str">
        <f>IF(A226=1,1*C226*D226,"－")</f>
        <v>－</v>
      </c>
      <c r="F226" s="4" t="str">
        <f>IF(A226=1,1*C226*2,"－")</f>
        <v>－</v>
      </c>
    </row>
    <row r="227" ht="13.5">
      <c r="A227" s="39" t="s">
        <v>236</v>
      </c>
    </row>
    <row r="228" ht="13.5">
      <c r="A228" s="14"/>
    </row>
    <row r="229" ht="15" thickBot="1">
      <c r="A229" s="10"/>
    </row>
    <row r="230" spans="1:7" ht="18" thickBot="1">
      <c r="A230" s="29" t="s">
        <v>131</v>
      </c>
      <c r="B230" s="30"/>
      <c r="C230" s="54" t="s">
        <v>8</v>
      </c>
      <c r="D230" s="57">
        <f>D232+D251</f>
        <v>0</v>
      </c>
      <c r="E230" s="58" t="s">
        <v>11</v>
      </c>
      <c r="F230" s="59">
        <f>F232+F251</f>
        <v>0</v>
      </c>
      <c r="G230" s="56"/>
    </row>
    <row r="231" spans="1:7" ht="14.25">
      <c r="A231" s="10"/>
      <c r="C231" s="54"/>
      <c r="D231" s="54"/>
      <c r="E231" s="54"/>
      <c r="F231" s="55"/>
      <c r="G231" s="56"/>
    </row>
    <row r="232" spans="1:7" ht="14.25">
      <c r="A232" s="11" t="s">
        <v>132</v>
      </c>
      <c r="C232" s="54" t="s">
        <v>9</v>
      </c>
      <c r="D232" s="51">
        <f>SUM(E235:E247)</f>
        <v>0</v>
      </c>
      <c r="E232" s="52" t="s">
        <v>11</v>
      </c>
      <c r="F232" s="53">
        <f>SUM(F235:F247)</f>
        <v>0</v>
      </c>
      <c r="G232" s="1"/>
    </row>
    <row r="233" spans="1:7" ht="14.25">
      <c r="A233" s="10"/>
      <c r="C233" s="54"/>
      <c r="D233" s="69"/>
      <c r="E233" s="52"/>
      <c r="F233" s="68"/>
      <c r="G233" s="60"/>
    </row>
    <row r="234" spans="1:5" s="38" customFormat="1" ht="19.5" customHeight="1">
      <c r="A234" s="36" t="s">
        <v>18</v>
      </c>
      <c r="B234" s="37" t="s">
        <v>17</v>
      </c>
      <c r="C234" s="37" t="s">
        <v>5</v>
      </c>
      <c r="D234" s="67" t="s">
        <v>6</v>
      </c>
      <c r="E234" s="67" t="s">
        <v>7</v>
      </c>
    </row>
    <row r="235" spans="1:6" ht="24">
      <c r="A235" s="12"/>
      <c r="B235" s="2" t="s">
        <v>133</v>
      </c>
      <c r="C235" s="26"/>
      <c r="D235" s="26"/>
      <c r="E235" s="27" t="str">
        <f>IF(A235=1,1*C235*D235,"－")</f>
        <v>－</v>
      </c>
      <c r="F235" s="4" t="str">
        <f>IF(A235=1,1*C235*2,"－")</f>
        <v>－</v>
      </c>
    </row>
    <row r="236" spans="1:6" ht="14.25">
      <c r="A236" s="13"/>
      <c r="B236" s="3" t="s">
        <v>229</v>
      </c>
      <c r="C236" s="26"/>
      <c r="D236" s="26"/>
      <c r="E236" s="27" t="str">
        <f aca="true" t="shared" si="24" ref="E236:E247">IF(A236=1,1*C236*D236,"－")</f>
        <v>－</v>
      </c>
      <c r="F236" s="4" t="str">
        <f aca="true" t="shared" si="25" ref="F236:F247">IF(A236=1,1*C236*2,"－")</f>
        <v>－</v>
      </c>
    </row>
    <row r="237" spans="1:6" ht="14.25">
      <c r="A237" s="13"/>
      <c r="B237" s="3" t="s">
        <v>230</v>
      </c>
      <c r="C237" s="26"/>
      <c r="D237" s="26"/>
      <c r="E237" s="27" t="str">
        <f t="shared" si="24"/>
        <v>－</v>
      </c>
      <c r="F237" s="4" t="str">
        <f t="shared" si="25"/>
        <v>－</v>
      </c>
    </row>
    <row r="238" spans="1:6" ht="14.25">
      <c r="A238" s="13"/>
      <c r="B238" s="3" t="s">
        <v>231</v>
      </c>
      <c r="C238" s="26"/>
      <c r="D238" s="26"/>
      <c r="E238" s="27" t="str">
        <f t="shared" si="24"/>
        <v>－</v>
      </c>
      <c r="F238" s="4" t="str">
        <f t="shared" si="25"/>
        <v>－</v>
      </c>
    </row>
    <row r="239" spans="1:6" ht="14.25">
      <c r="A239" s="13"/>
      <c r="B239" s="3" t="s">
        <v>134</v>
      </c>
      <c r="C239" s="26"/>
      <c r="D239" s="26"/>
      <c r="E239" s="27" t="str">
        <f t="shared" si="24"/>
        <v>－</v>
      </c>
      <c r="F239" s="4" t="str">
        <f t="shared" si="25"/>
        <v>－</v>
      </c>
    </row>
    <row r="240" spans="1:6" ht="14.25">
      <c r="A240" s="13"/>
      <c r="B240" s="3" t="s">
        <v>135</v>
      </c>
      <c r="C240" s="26"/>
      <c r="D240" s="26"/>
      <c r="E240" s="27" t="str">
        <f t="shared" si="24"/>
        <v>－</v>
      </c>
      <c r="F240" s="4" t="str">
        <f t="shared" si="25"/>
        <v>－</v>
      </c>
    </row>
    <row r="241" spans="1:6" ht="14.25">
      <c r="A241" s="13"/>
      <c r="B241" s="3" t="s">
        <v>136</v>
      </c>
      <c r="C241" s="26"/>
      <c r="D241" s="26"/>
      <c r="E241" s="27" t="str">
        <f t="shared" si="24"/>
        <v>－</v>
      </c>
      <c r="F241" s="4" t="str">
        <f t="shared" si="25"/>
        <v>－</v>
      </c>
    </row>
    <row r="242" spans="1:6" ht="14.25">
      <c r="A242" s="13"/>
      <c r="B242" s="3" t="s">
        <v>137</v>
      </c>
      <c r="C242" s="26"/>
      <c r="D242" s="26"/>
      <c r="E242" s="27" t="str">
        <f t="shared" si="24"/>
        <v>－</v>
      </c>
      <c r="F242" s="4" t="str">
        <f t="shared" si="25"/>
        <v>－</v>
      </c>
    </row>
    <row r="243" spans="1:6" ht="24">
      <c r="A243" s="13"/>
      <c r="B243" s="3" t="s">
        <v>138</v>
      </c>
      <c r="C243" s="26"/>
      <c r="D243" s="26"/>
      <c r="E243" s="27" t="str">
        <f t="shared" si="24"/>
        <v>－</v>
      </c>
      <c r="F243" s="4" t="str">
        <f t="shared" si="25"/>
        <v>－</v>
      </c>
    </row>
    <row r="244" spans="1:6" ht="24">
      <c r="A244" s="13"/>
      <c r="B244" s="3" t="s">
        <v>139</v>
      </c>
      <c r="C244" s="26"/>
      <c r="D244" s="26"/>
      <c r="E244" s="27" t="str">
        <f t="shared" si="24"/>
        <v>－</v>
      </c>
      <c r="F244" s="4" t="str">
        <f t="shared" si="25"/>
        <v>－</v>
      </c>
    </row>
    <row r="245" spans="1:6" ht="24">
      <c r="A245" s="13"/>
      <c r="B245" s="3" t="s">
        <v>140</v>
      </c>
      <c r="C245" s="26"/>
      <c r="D245" s="26"/>
      <c r="E245" s="27" t="str">
        <f t="shared" si="24"/>
        <v>－</v>
      </c>
      <c r="F245" s="4" t="str">
        <f t="shared" si="25"/>
        <v>－</v>
      </c>
    </row>
    <row r="246" spans="1:6" ht="14.25">
      <c r="A246" s="12"/>
      <c r="B246" s="2"/>
      <c r="C246" s="26"/>
      <c r="D246" s="26"/>
      <c r="E246" s="27" t="str">
        <f t="shared" si="24"/>
        <v>－</v>
      </c>
      <c r="F246" s="4" t="str">
        <f t="shared" si="25"/>
        <v>－</v>
      </c>
    </row>
    <row r="247" spans="1:6" ht="14.25">
      <c r="A247" s="12"/>
      <c r="B247" s="2"/>
      <c r="C247" s="26"/>
      <c r="D247" s="26"/>
      <c r="E247" s="27" t="str">
        <f t="shared" si="24"/>
        <v>－</v>
      </c>
      <c r="F247" s="4" t="str">
        <f t="shared" si="25"/>
        <v>－</v>
      </c>
    </row>
    <row r="248" ht="13.5">
      <c r="A248" s="39" t="s">
        <v>236</v>
      </c>
    </row>
    <row r="249" ht="14.25">
      <c r="A249" s="10"/>
    </row>
    <row r="250" ht="14.25">
      <c r="A250" s="10"/>
    </row>
    <row r="251" spans="1:6" ht="14.25">
      <c r="A251" s="11" t="s">
        <v>141</v>
      </c>
      <c r="C251" s="16" t="s">
        <v>9</v>
      </c>
      <c r="D251" s="22">
        <f>SUM(E254:E269)+SUM(E275:E283)+SUM(E289:E293)+SUM(E299:E310)</f>
        <v>0</v>
      </c>
      <c r="E251" s="23" t="s">
        <v>13</v>
      </c>
      <c r="F251" s="26">
        <f>SUM(F254:F269)+SUM(F275:F283)+SUM(F289:F293)+SUM(F299:F310)</f>
        <v>0</v>
      </c>
    </row>
    <row r="252" ht="14.25">
      <c r="A252" s="11" t="s">
        <v>142</v>
      </c>
    </row>
    <row r="253" spans="1:5" s="38" customFormat="1" ht="19.5" customHeight="1">
      <c r="A253" s="36" t="s">
        <v>18</v>
      </c>
      <c r="B253" s="37" t="s">
        <v>17</v>
      </c>
      <c r="C253" s="37" t="s">
        <v>5</v>
      </c>
      <c r="D253" s="37" t="s">
        <v>6</v>
      </c>
      <c r="E253" s="37" t="s">
        <v>7</v>
      </c>
    </row>
    <row r="254" spans="1:6" ht="14.25">
      <c r="A254" s="12"/>
      <c r="B254" s="2" t="s">
        <v>143</v>
      </c>
      <c r="C254" s="26"/>
      <c r="D254" s="26"/>
      <c r="E254" s="27" t="str">
        <f aca="true" t="shared" si="26" ref="E254:E269">IF(A254=1,1*C254*D254,"－")</f>
        <v>－</v>
      </c>
      <c r="F254" s="4" t="str">
        <f aca="true" t="shared" si="27" ref="F254:F269">IF(A254=1,1*C254*2,"－")</f>
        <v>－</v>
      </c>
    </row>
    <row r="255" spans="1:6" ht="14.25">
      <c r="A255" s="13"/>
      <c r="B255" s="3" t="s">
        <v>144</v>
      </c>
      <c r="C255" s="28"/>
      <c r="D255" s="28"/>
      <c r="E255" s="27" t="str">
        <f t="shared" si="26"/>
        <v>－</v>
      </c>
      <c r="F255" s="4" t="str">
        <f t="shared" si="27"/>
        <v>－</v>
      </c>
    </row>
    <row r="256" spans="1:6" ht="14.25">
      <c r="A256" s="13"/>
      <c r="B256" s="3" t="s">
        <v>145</v>
      </c>
      <c r="C256" s="28"/>
      <c r="D256" s="28"/>
      <c r="E256" s="27" t="str">
        <f t="shared" si="26"/>
        <v>－</v>
      </c>
      <c r="F256" s="4" t="str">
        <f t="shared" si="27"/>
        <v>－</v>
      </c>
    </row>
    <row r="257" spans="1:6" ht="14.25">
      <c r="A257" s="13"/>
      <c r="B257" s="3" t="s">
        <v>146</v>
      </c>
      <c r="C257" s="28"/>
      <c r="D257" s="28"/>
      <c r="E257" s="27" t="str">
        <f t="shared" si="26"/>
        <v>－</v>
      </c>
      <c r="F257" s="4" t="str">
        <f t="shared" si="27"/>
        <v>－</v>
      </c>
    </row>
    <row r="258" spans="1:6" ht="14.25">
      <c r="A258" s="13"/>
      <c r="B258" s="3" t="s">
        <v>147</v>
      </c>
      <c r="C258" s="28"/>
      <c r="D258" s="28"/>
      <c r="E258" s="27" t="str">
        <f t="shared" si="26"/>
        <v>－</v>
      </c>
      <c r="F258" s="4" t="str">
        <f t="shared" si="27"/>
        <v>－</v>
      </c>
    </row>
    <row r="259" spans="1:6" ht="24">
      <c r="A259" s="13"/>
      <c r="B259" s="3" t="s">
        <v>148</v>
      </c>
      <c r="C259" s="28"/>
      <c r="D259" s="28"/>
      <c r="E259" s="27" t="str">
        <f t="shared" si="26"/>
        <v>－</v>
      </c>
      <c r="F259" s="4" t="str">
        <f t="shared" si="27"/>
        <v>－</v>
      </c>
    </row>
    <row r="260" spans="1:6" ht="14.25">
      <c r="A260" s="13"/>
      <c r="B260" s="3" t="s">
        <v>149</v>
      </c>
      <c r="C260" s="28"/>
      <c r="D260" s="28"/>
      <c r="E260" s="27" t="str">
        <f t="shared" si="26"/>
        <v>－</v>
      </c>
      <c r="F260" s="4" t="str">
        <f t="shared" si="27"/>
        <v>－</v>
      </c>
    </row>
    <row r="261" spans="1:6" ht="14.25">
      <c r="A261" s="13"/>
      <c r="B261" s="3" t="s">
        <v>150</v>
      </c>
      <c r="C261" s="28"/>
      <c r="D261" s="28"/>
      <c r="E261" s="27" t="str">
        <f t="shared" si="26"/>
        <v>－</v>
      </c>
      <c r="F261" s="4" t="str">
        <f t="shared" si="27"/>
        <v>－</v>
      </c>
    </row>
    <row r="262" spans="1:6" ht="14.25">
      <c r="A262" s="13"/>
      <c r="B262" s="3" t="s">
        <v>151</v>
      </c>
      <c r="C262" s="28"/>
      <c r="D262" s="28"/>
      <c r="E262" s="27" t="str">
        <f t="shared" si="26"/>
        <v>－</v>
      </c>
      <c r="F262" s="4" t="str">
        <f t="shared" si="27"/>
        <v>－</v>
      </c>
    </row>
    <row r="263" spans="1:6" ht="14.25">
      <c r="A263" s="13"/>
      <c r="B263" s="3" t="s">
        <v>152</v>
      </c>
      <c r="C263" s="28"/>
      <c r="D263" s="28"/>
      <c r="E263" s="27" t="str">
        <f t="shared" si="26"/>
        <v>－</v>
      </c>
      <c r="F263" s="4" t="str">
        <f t="shared" si="27"/>
        <v>－</v>
      </c>
    </row>
    <row r="264" spans="1:6" ht="14.25">
      <c r="A264" s="13"/>
      <c r="B264" s="3" t="s">
        <v>153</v>
      </c>
      <c r="C264" s="28"/>
      <c r="D264" s="28"/>
      <c r="E264" s="27" t="str">
        <f t="shared" si="26"/>
        <v>－</v>
      </c>
      <c r="F264" s="4" t="str">
        <f t="shared" si="27"/>
        <v>－</v>
      </c>
    </row>
    <row r="265" spans="1:6" ht="14.25">
      <c r="A265" s="13"/>
      <c r="B265" s="3" t="s">
        <v>154</v>
      </c>
      <c r="C265" s="28"/>
      <c r="D265" s="28"/>
      <c r="E265" s="27" t="str">
        <f t="shared" si="26"/>
        <v>－</v>
      </c>
      <c r="F265" s="4" t="str">
        <f t="shared" si="27"/>
        <v>－</v>
      </c>
    </row>
    <row r="266" spans="1:6" ht="36">
      <c r="A266" s="13"/>
      <c r="B266" s="3" t="s">
        <v>155</v>
      </c>
      <c r="C266" s="28"/>
      <c r="D266" s="28"/>
      <c r="E266" s="27" t="str">
        <f t="shared" si="26"/>
        <v>－</v>
      </c>
      <c r="F266" s="4" t="str">
        <f t="shared" si="27"/>
        <v>－</v>
      </c>
    </row>
    <row r="267" spans="1:6" ht="14.25">
      <c r="A267" s="13"/>
      <c r="B267" s="3" t="s">
        <v>156</v>
      </c>
      <c r="C267" s="28"/>
      <c r="D267" s="28"/>
      <c r="E267" s="27" t="str">
        <f t="shared" si="26"/>
        <v>－</v>
      </c>
      <c r="F267" s="4" t="str">
        <f t="shared" si="27"/>
        <v>－</v>
      </c>
    </row>
    <row r="268" spans="1:6" ht="14.25">
      <c r="A268" s="12"/>
      <c r="B268" s="2"/>
      <c r="C268" s="26"/>
      <c r="D268" s="28"/>
      <c r="E268" s="27" t="str">
        <f t="shared" si="26"/>
        <v>－</v>
      </c>
      <c r="F268" s="4" t="str">
        <f t="shared" si="27"/>
        <v>－</v>
      </c>
    </row>
    <row r="269" spans="1:6" ht="14.25">
      <c r="A269" s="12"/>
      <c r="B269" s="2"/>
      <c r="C269" s="26"/>
      <c r="D269" s="28"/>
      <c r="E269" s="27" t="str">
        <f t="shared" si="26"/>
        <v>－</v>
      </c>
      <c r="F269" s="4" t="str">
        <f t="shared" si="27"/>
        <v>－</v>
      </c>
    </row>
    <row r="270" ht="13.5">
      <c r="A270" s="39" t="s">
        <v>236</v>
      </c>
    </row>
    <row r="271" ht="13.5">
      <c r="A271" s="39"/>
    </row>
    <row r="272" ht="14.25">
      <c r="A272" s="10"/>
    </row>
    <row r="273" spans="1:5" ht="14.25">
      <c r="A273" s="11" t="s">
        <v>157</v>
      </c>
      <c r="C273" s="25"/>
      <c r="D273" s="25"/>
      <c r="E273" s="25"/>
    </row>
    <row r="274" spans="1:5" s="38" customFormat="1" ht="19.5" customHeight="1">
      <c r="A274" s="36" t="s">
        <v>18</v>
      </c>
      <c r="B274" s="37" t="s">
        <v>17</v>
      </c>
      <c r="C274" s="37" t="s">
        <v>5</v>
      </c>
      <c r="D274" s="37" t="s">
        <v>6</v>
      </c>
      <c r="E274" s="37" t="s">
        <v>7</v>
      </c>
    </row>
    <row r="275" spans="1:6" ht="14.25">
      <c r="A275" s="12"/>
      <c r="B275" s="2" t="s">
        <v>158</v>
      </c>
      <c r="C275" s="26"/>
      <c r="D275" s="26"/>
      <c r="E275" s="27" t="str">
        <f aca="true" t="shared" si="28" ref="E275:E283">IF(A275=1,1*C275*D275,"－")</f>
        <v>－</v>
      </c>
      <c r="F275" s="4" t="str">
        <f aca="true" t="shared" si="29" ref="F275:F283">IF(A275=1,1*C275*2,"－")</f>
        <v>－</v>
      </c>
    </row>
    <row r="276" spans="1:6" ht="14.25">
      <c r="A276" s="13"/>
      <c r="B276" s="3" t="s">
        <v>159</v>
      </c>
      <c r="C276" s="28"/>
      <c r="D276" s="28"/>
      <c r="E276" s="27" t="str">
        <f t="shared" si="28"/>
        <v>－</v>
      </c>
      <c r="F276" s="4" t="str">
        <f t="shared" si="29"/>
        <v>－</v>
      </c>
    </row>
    <row r="277" spans="1:6" ht="24">
      <c r="A277" s="13"/>
      <c r="B277" s="3" t="s">
        <v>232</v>
      </c>
      <c r="C277" s="28"/>
      <c r="D277" s="28"/>
      <c r="E277" s="27" t="str">
        <f t="shared" si="28"/>
        <v>－</v>
      </c>
      <c r="F277" s="4" t="str">
        <f t="shared" si="29"/>
        <v>－</v>
      </c>
    </row>
    <row r="278" spans="1:6" ht="14.25">
      <c r="A278" s="13"/>
      <c r="B278" s="3" t="s">
        <v>160</v>
      </c>
      <c r="C278" s="28"/>
      <c r="D278" s="28"/>
      <c r="E278" s="27" t="str">
        <f t="shared" si="28"/>
        <v>－</v>
      </c>
      <c r="F278" s="4" t="str">
        <f t="shared" si="29"/>
        <v>－</v>
      </c>
    </row>
    <row r="279" spans="1:6" ht="14.25">
      <c r="A279" s="13"/>
      <c r="B279" s="3" t="s">
        <v>161</v>
      </c>
      <c r="C279" s="28"/>
      <c r="D279" s="28"/>
      <c r="E279" s="27" t="str">
        <f t="shared" si="28"/>
        <v>－</v>
      </c>
      <c r="F279" s="4" t="str">
        <f t="shared" si="29"/>
        <v>－</v>
      </c>
    </row>
    <row r="280" spans="1:6" ht="14.25">
      <c r="A280" s="12"/>
      <c r="B280" s="2" t="s">
        <v>162</v>
      </c>
      <c r="C280" s="26"/>
      <c r="D280" s="26"/>
      <c r="E280" s="27" t="str">
        <f t="shared" si="28"/>
        <v>－</v>
      </c>
      <c r="F280" s="4" t="str">
        <f t="shared" si="29"/>
        <v>－</v>
      </c>
    </row>
    <row r="281" spans="1:6" ht="14.25">
      <c r="A281" s="12"/>
      <c r="B281" s="2" t="s">
        <v>163</v>
      </c>
      <c r="C281" s="26"/>
      <c r="D281" s="26"/>
      <c r="E281" s="27" t="str">
        <f t="shared" si="28"/>
        <v>－</v>
      </c>
      <c r="F281" s="4" t="str">
        <f t="shared" si="29"/>
        <v>－</v>
      </c>
    </row>
    <row r="282" spans="1:6" ht="14.25">
      <c r="A282" s="12"/>
      <c r="B282" s="2"/>
      <c r="C282" s="26"/>
      <c r="D282" s="28"/>
      <c r="E282" s="27" t="str">
        <f t="shared" si="28"/>
        <v>－</v>
      </c>
      <c r="F282" s="4" t="str">
        <f t="shared" si="29"/>
        <v>－</v>
      </c>
    </row>
    <row r="283" spans="1:6" ht="14.25">
      <c r="A283" s="12"/>
      <c r="B283" s="2"/>
      <c r="C283" s="26"/>
      <c r="D283" s="28"/>
      <c r="E283" s="27" t="str">
        <f t="shared" si="28"/>
        <v>－</v>
      </c>
      <c r="F283" s="4" t="str">
        <f t="shared" si="29"/>
        <v>－</v>
      </c>
    </row>
    <row r="284" ht="13.5">
      <c r="A284" s="39" t="s">
        <v>236</v>
      </c>
    </row>
    <row r="285" ht="13.5">
      <c r="A285" s="39"/>
    </row>
    <row r="286" ht="14.25">
      <c r="A286" s="11"/>
    </row>
    <row r="287" spans="1:5" ht="14.25">
      <c r="A287" s="11" t="s">
        <v>164</v>
      </c>
      <c r="C287" s="25"/>
      <c r="D287" s="25"/>
      <c r="E287" s="25"/>
    </row>
    <row r="288" spans="1:5" s="38" customFormat="1" ht="19.5" customHeight="1">
      <c r="A288" s="36" t="s">
        <v>18</v>
      </c>
      <c r="B288" s="37" t="s">
        <v>17</v>
      </c>
      <c r="C288" s="37" t="s">
        <v>5</v>
      </c>
      <c r="D288" s="37" t="s">
        <v>6</v>
      </c>
      <c r="E288" s="37" t="s">
        <v>7</v>
      </c>
    </row>
    <row r="289" spans="1:6" ht="14.25">
      <c r="A289" s="12"/>
      <c r="B289" s="2" t="s">
        <v>165</v>
      </c>
      <c r="C289" s="26"/>
      <c r="D289" s="26"/>
      <c r="E289" s="27" t="str">
        <f>IF(A289=1,1*C289*D289,"－")</f>
        <v>－</v>
      </c>
      <c r="F289" s="4" t="str">
        <f>IF(A289=1,1*C289*2,"－")</f>
        <v>－</v>
      </c>
    </row>
    <row r="290" spans="1:6" ht="24">
      <c r="A290" s="13"/>
      <c r="B290" s="3" t="s">
        <v>166</v>
      </c>
      <c r="C290" s="28"/>
      <c r="D290" s="28"/>
      <c r="E290" s="27" t="str">
        <f>IF(A290=1,1*C290*D290,"－")</f>
        <v>－</v>
      </c>
      <c r="F290" s="4" t="str">
        <f>IF(A290=1,1*C290*2,"－")</f>
        <v>－</v>
      </c>
    </row>
    <row r="291" spans="1:6" ht="14.25">
      <c r="A291" s="13"/>
      <c r="B291" s="3" t="s">
        <v>167</v>
      </c>
      <c r="C291" s="28"/>
      <c r="D291" s="28"/>
      <c r="E291" s="27" t="str">
        <f>IF(A291=1,1*C291*D291,"－")</f>
        <v>－</v>
      </c>
      <c r="F291" s="4" t="str">
        <f>IF(A291=1,1*C291*2,"－")</f>
        <v>－</v>
      </c>
    </row>
    <row r="292" spans="1:6" ht="14.25">
      <c r="A292" s="12"/>
      <c r="B292" s="2"/>
      <c r="C292" s="26"/>
      <c r="D292" s="26"/>
      <c r="E292" s="27" t="str">
        <f>IF(A292=1,1*C292*D292,"－")</f>
        <v>－</v>
      </c>
      <c r="F292" s="4" t="str">
        <f>IF(A292=1,1*C292*2,"－")</f>
        <v>－</v>
      </c>
    </row>
    <row r="293" spans="1:6" ht="14.25">
      <c r="A293" s="12"/>
      <c r="B293" s="2"/>
      <c r="C293" s="26"/>
      <c r="D293" s="26"/>
      <c r="E293" s="27" t="str">
        <f>IF(A293=1,1*C293*D293,"－")</f>
        <v>－</v>
      </c>
      <c r="F293" s="4" t="str">
        <f>IF(A293=1,1*C293*2,"－")</f>
        <v>－</v>
      </c>
    </row>
    <row r="294" ht="13.5">
      <c r="A294" s="39" t="s">
        <v>236</v>
      </c>
    </row>
    <row r="295" ht="13.5">
      <c r="A295" s="14"/>
    </row>
    <row r="296" ht="14.25">
      <c r="A296" s="10"/>
    </row>
    <row r="297" spans="1:5" ht="14.25">
      <c r="A297" s="44" t="s">
        <v>168</v>
      </c>
      <c r="C297" s="25" t="s">
        <v>5</v>
      </c>
      <c r="D297" s="25"/>
      <c r="E297" s="25"/>
    </row>
    <row r="298" spans="1:5" s="38" customFormat="1" ht="19.5" customHeight="1">
      <c r="A298" s="36" t="s">
        <v>18</v>
      </c>
      <c r="B298" s="37" t="s">
        <v>17</v>
      </c>
      <c r="C298" s="37" t="s">
        <v>5</v>
      </c>
      <c r="D298" s="37" t="s">
        <v>6</v>
      </c>
      <c r="E298" s="37" t="s">
        <v>7</v>
      </c>
    </row>
    <row r="299" spans="1:6" ht="24">
      <c r="A299" s="12"/>
      <c r="B299" s="2" t="s">
        <v>169</v>
      </c>
      <c r="C299" s="26"/>
      <c r="D299" s="26"/>
      <c r="E299" s="27" t="str">
        <f>IF(A299=1,1*C299*D299,"－")</f>
        <v>－</v>
      </c>
      <c r="F299" s="4" t="str">
        <f aca="true" t="shared" si="30" ref="F299:F310">IF(A299=1,1*C299*2,"－")</f>
        <v>－</v>
      </c>
    </row>
    <row r="300" spans="1:6" ht="14.25">
      <c r="A300" s="13"/>
      <c r="B300" s="3" t="s">
        <v>170</v>
      </c>
      <c r="C300" s="28"/>
      <c r="D300" s="28"/>
      <c r="E300" s="27" t="str">
        <f aca="true" t="shared" si="31" ref="E300:E310">IF(A300=1,1*C300*D300,"－")</f>
        <v>－</v>
      </c>
      <c r="F300" s="4" t="str">
        <f t="shared" si="30"/>
        <v>－</v>
      </c>
    </row>
    <row r="301" spans="1:6" ht="14.25">
      <c r="A301" s="13"/>
      <c r="B301" s="3" t="s">
        <v>171</v>
      </c>
      <c r="C301" s="28"/>
      <c r="D301" s="28"/>
      <c r="E301" s="27" t="str">
        <f t="shared" si="31"/>
        <v>－</v>
      </c>
      <c r="F301" s="4" t="str">
        <f t="shared" si="30"/>
        <v>－</v>
      </c>
    </row>
    <row r="302" spans="1:6" ht="14.25">
      <c r="A302" s="13"/>
      <c r="B302" s="3" t="s">
        <v>172</v>
      </c>
      <c r="C302" s="28"/>
      <c r="D302" s="28"/>
      <c r="E302" s="27" t="str">
        <f t="shared" si="31"/>
        <v>－</v>
      </c>
      <c r="F302" s="4" t="str">
        <f t="shared" si="30"/>
        <v>－</v>
      </c>
    </row>
    <row r="303" spans="1:6" ht="14.25">
      <c r="A303" s="13"/>
      <c r="B303" s="3" t="s">
        <v>173</v>
      </c>
      <c r="C303" s="28"/>
      <c r="D303" s="28"/>
      <c r="E303" s="27" t="str">
        <f t="shared" si="31"/>
        <v>－</v>
      </c>
      <c r="F303" s="4" t="str">
        <f t="shared" si="30"/>
        <v>－</v>
      </c>
    </row>
    <row r="304" spans="1:6" ht="14.25">
      <c r="A304" s="13"/>
      <c r="B304" s="3" t="s">
        <v>174</v>
      </c>
      <c r="C304" s="28"/>
      <c r="D304" s="28"/>
      <c r="E304" s="27" t="str">
        <f t="shared" si="31"/>
        <v>－</v>
      </c>
      <c r="F304" s="4" t="str">
        <f t="shared" si="30"/>
        <v>－</v>
      </c>
    </row>
    <row r="305" spans="1:6" ht="14.25">
      <c r="A305" s="13"/>
      <c r="B305" s="3" t="s">
        <v>175</v>
      </c>
      <c r="C305" s="28"/>
      <c r="D305" s="28"/>
      <c r="E305" s="27" t="str">
        <f t="shared" si="31"/>
        <v>－</v>
      </c>
      <c r="F305" s="4" t="str">
        <f t="shared" si="30"/>
        <v>－</v>
      </c>
    </row>
    <row r="306" spans="1:6" ht="14.25">
      <c r="A306" s="13"/>
      <c r="B306" s="3" t="s">
        <v>176</v>
      </c>
      <c r="C306" s="28"/>
      <c r="D306" s="28"/>
      <c r="E306" s="27" t="str">
        <f t="shared" si="31"/>
        <v>－</v>
      </c>
      <c r="F306" s="4" t="str">
        <f t="shared" si="30"/>
        <v>－</v>
      </c>
    </row>
    <row r="307" spans="1:6" ht="14.25">
      <c r="A307" s="13"/>
      <c r="B307" s="3" t="s">
        <v>177</v>
      </c>
      <c r="C307" s="28"/>
      <c r="D307" s="28"/>
      <c r="E307" s="27" t="str">
        <f t="shared" si="31"/>
        <v>－</v>
      </c>
      <c r="F307" s="4" t="str">
        <f t="shared" si="30"/>
        <v>－</v>
      </c>
    </row>
    <row r="308" spans="1:6" ht="14.25">
      <c r="A308" s="13"/>
      <c r="B308" s="3" t="s">
        <v>178</v>
      </c>
      <c r="C308" s="28"/>
      <c r="D308" s="28"/>
      <c r="E308" s="27" t="str">
        <f t="shared" si="31"/>
        <v>－</v>
      </c>
      <c r="F308" s="4" t="str">
        <f t="shared" si="30"/>
        <v>－</v>
      </c>
    </row>
    <row r="309" spans="1:6" ht="14.25">
      <c r="A309" s="12"/>
      <c r="B309" s="2"/>
      <c r="C309" s="26"/>
      <c r="D309" s="26"/>
      <c r="E309" s="27" t="str">
        <f t="shared" si="31"/>
        <v>－</v>
      </c>
      <c r="F309" s="4" t="str">
        <f t="shared" si="30"/>
        <v>－</v>
      </c>
    </row>
    <row r="310" spans="1:6" ht="13.5">
      <c r="A310" s="42"/>
      <c r="B310" s="2"/>
      <c r="C310" s="26"/>
      <c r="D310" s="26"/>
      <c r="E310" s="27" t="str">
        <f t="shared" si="31"/>
        <v>－</v>
      </c>
      <c r="F310" s="4" t="str">
        <f t="shared" si="30"/>
        <v>－</v>
      </c>
    </row>
    <row r="311" ht="13.5">
      <c r="A311" s="39" t="s">
        <v>236</v>
      </c>
    </row>
    <row r="312" ht="14.25">
      <c r="A312" s="10"/>
    </row>
    <row r="313" ht="15" thickBot="1">
      <c r="A313" s="10"/>
    </row>
    <row r="314" spans="1:6" ht="18" thickBot="1">
      <c r="A314" s="29" t="s">
        <v>179</v>
      </c>
      <c r="B314" s="30"/>
      <c r="C314" s="54" t="s">
        <v>8</v>
      </c>
      <c r="D314" s="57">
        <f>D316+D330+D358</f>
        <v>0</v>
      </c>
      <c r="E314" s="58" t="s">
        <v>11</v>
      </c>
      <c r="F314" s="59">
        <f>F316+F330+F358</f>
        <v>0</v>
      </c>
    </row>
    <row r="315" ht="14.25">
      <c r="A315" s="10"/>
    </row>
    <row r="316" spans="1:6" ht="14.25">
      <c r="A316" s="11" t="s">
        <v>180</v>
      </c>
      <c r="C316" s="16" t="s">
        <v>9</v>
      </c>
      <c r="D316" s="22">
        <f>SUM(E319:E326)</f>
        <v>0</v>
      </c>
      <c r="E316" s="23" t="s">
        <v>11</v>
      </c>
      <c r="F316" s="26">
        <f>SUM(F319:F326)</f>
        <v>0</v>
      </c>
    </row>
    <row r="317" spans="1:6" ht="14.25">
      <c r="A317" s="10"/>
      <c r="C317" s="61"/>
      <c r="D317" s="46"/>
      <c r="E317" s="23"/>
      <c r="F317" s="62"/>
    </row>
    <row r="318" spans="1:5" s="38" customFormat="1" ht="19.5" customHeight="1">
      <c r="A318" s="36" t="s">
        <v>18</v>
      </c>
      <c r="B318" s="37" t="s">
        <v>17</v>
      </c>
      <c r="C318" s="37" t="s">
        <v>5</v>
      </c>
      <c r="D318" s="37" t="s">
        <v>6</v>
      </c>
      <c r="E318" s="37" t="s">
        <v>7</v>
      </c>
    </row>
    <row r="319" spans="1:6" ht="14.25">
      <c r="A319" s="12"/>
      <c r="B319" s="2" t="s">
        <v>181</v>
      </c>
      <c r="C319" s="26"/>
      <c r="D319" s="26"/>
      <c r="E319" s="27" t="str">
        <f aca="true" t="shared" si="32" ref="E319:E326">IF(A319=1,1*C319*D319,"－")</f>
        <v>－</v>
      </c>
      <c r="F319" s="4" t="str">
        <f aca="true" t="shared" si="33" ref="F319:F326">IF(A319=1,1*C319*2,"－")</f>
        <v>－</v>
      </c>
    </row>
    <row r="320" spans="1:6" ht="24">
      <c r="A320" s="13"/>
      <c r="B320" s="3" t="s">
        <v>182</v>
      </c>
      <c r="C320" s="28"/>
      <c r="D320" s="28"/>
      <c r="E320" s="27" t="str">
        <f t="shared" si="32"/>
        <v>－</v>
      </c>
      <c r="F320" s="4" t="str">
        <f t="shared" si="33"/>
        <v>－</v>
      </c>
    </row>
    <row r="321" spans="1:6" ht="14.25">
      <c r="A321" s="13"/>
      <c r="B321" s="3" t="s">
        <v>183</v>
      </c>
      <c r="C321" s="28"/>
      <c r="D321" s="28"/>
      <c r="E321" s="27" t="str">
        <f t="shared" si="32"/>
        <v>－</v>
      </c>
      <c r="F321" s="4" t="str">
        <f t="shared" si="33"/>
        <v>－</v>
      </c>
    </row>
    <row r="322" spans="1:6" ht="14.25">
      <c r="A322" s="13"/>
      <c r="B322" s="3" t="s">
        <v>184</v>
      </c>
      <c r="C322" s="28"/>
      <c r="D322" s="28"/>
      <c r="E322" s="27" t="str">
        <f t="shared" si="32"/>
        <v>－</v>
      </c>
      <c r="F322" s="4" t="str">
        <f t="shared" si="33"/>
        <v>－</v>
      </c>
    </row>
    <row r="323" spans="1:6" ht="14.25">
      <c r="A323" s="13"/>
      <c r="B323" s="3" t="s">
        <v>185</v>
      </c>
      <c r="C323" s="28"/>
      <c r="D323" s="28"/>
      <c r="E323" s="27" t="str">
        <f t="shared" si="32"/>
        <v>－</v>
      </c>
      <c r="F323" s="4" t="str">
        <f t="shared" si="33"/>
        <v>－</v>
      </c>
    </row>
    <row r="324" spans="1:6" ht="26.25" customHeight="1">
      <c r="A324" s="12"/>
      <c r="B324" s="2" t="s">
        <v>186</v>
      </c>
      <c r="C324" s="26"/>
      <c r="D324" s="26"/>
      <c r="E324" s="27" t="str">
        <f t="shared" si="32"/>
        <v>－</v>
      </c>
      <c r="F324" s="4" t="str">
        <f t="shared" si="33"/>
        <v>－</v>
      </c>
    </row>
    <row r="325" spans="1:6" ht="14.25">
      <c r="A325" s="12"/>
      <c r="B325" s="2"/>
      <c r="C325" s="26"/>
      <c r="D325" s="26"/>
      <c r="E325" s="27" t="str">
        <f t="shared" si="32"/>
        <v>－</v>
      </c>
      <c r="F325" s="4" t="str">
        <f t="shared" si="33"/>
        <v>－</v>
      </c>
    </row>
    <row r="326" spans="1:6" ht="14.25">
      <c r="A326" s="12"/>
      <c r="B326" s="2"/>
      <c r="C326" s="26"/>
      <c r="D326" s="26"/>
      <c r="E326" s="27" t="str">
        <f t="shared" si="32"/>
        <v>－</v>
      </c>
      <c r="F326" s="4" t="str">
        <f t="shared" si="33"/>
        <v>－</v>
      </c>
    </row>
    <row r="327" ht="13.5">
      <c r="A327" s="43" t="s">
        <v>236</v>
      </c>
    </row>
    <row r="328" ht="13.5">
      <c r="A328" s="43"/>
    </row>
    <row r="329" ht="14.25">
      <c r="A329" s="10"/>
    </row>
    <row r="330" spans="1:6" ht="14.25">
      <c r="A330" s="11" t="s">
        <v>187</v>
      </c>
      <c r="C330" s="16" t="s">
        <v>9</v>
      </c>
      <c r="D330" s="22">
        <f>SUM(E333:E340)+SUM(E346:E354)</f>
        <v>0</v>
      </c>
      <c r="E330" s="23" t="s">
        <v>11</v>
      </c>
      <c r="F330" s="26">
        <f>SUM(F333:F340)+SUM(F346:F354)</f>
        <v>0</v>
      </c>
    </row>
    <row r="331" spans="1:5" ht="14.25">
      <c r="A331" s="11" t="s">
        <v>188</v>
      </c>
      <c r="C331" s="25"/>
      <c r="D331" s="25"/>
      <c r="E331" s="25"/>
    </row>
    <row r="332" spans="1:5" s="38" customFormat="1" ht="19.5" customHeight="1">
      <c r="A332" s="36" t="s">
        <v>18</v>
      </c>
      <c r="B332" s="37" t="s">
        <v>17</v>
      </c>
      <c r="C332" s="37" t="s">
        <v>5</v>
      </c>
      <c r="D332" s="37" t="s">
        <v>6</v>
      </c>
      <c r="E332" s="37" t="s">
        <v>7</v>
      </c>
    </row>
    <row r="333" spans="1:6" ht="14.25">
      <c r="A333" s="12"/>
      <c r="B333" s="2" t="s">
        <v>189</v>
      </c>
      <c r="C333" s="26"/>
      <c r="D333" s="26"/>
      <c r="E333" s="27" t="str">
        <f aca="true" t="shared" si="34" ref="E333:E340">IF(A333=1,1*C333*D333,"－")</f>
        <v>－</v>
      </c>
      <c r="F333" s="4" t="str">
        <f aca="true" t="shared" si="35" ref="F333:F340">IF(A333=1,1*C333*2,"－")</f>
        <v>－</v>
      </c>
    </row>
    <row r="334" spans="1:6" ht="14.25">
      <c r="A334" s="13"/>
      <c r="B334" s="3" t="s">
        <v>190</v>
      </c>
      <c r="C334" s="28"/>
      <c r="D334" s="28"/>
      <c r="E334" s="27" t="str">
        <f t="shared" si="34"/>
        <v>－</v>
      </c>
      <c r="F334" s="4" t="str">
        <f t="shared" si="35"/>
        <v>－</v>
      </c>
    </row>
    <row r="335" spans="1:6" ht="14.25">
      <c r="A335" s="13"/>
      <c r="B335" s="3" t="s">
        <v>191</v>
      </c>
      <c r="C335" s="28"/>
      <c r="D335" s="28"/>
      <c r="E335" s="27" t="str">
        <f t="shared" si="34"/>
        <v>－</v>
      </c>
      <c r="F335" s="4" t="str">
        <f t="shared" si="35"/>
        <v>－</v>
      </c>
    </row>
    <row r="336" spans="1:6" ht="14.25">
      <c r="A336" s="13"/>
      <c r="B336" s="3" t="s">
        <v>192</v>
      </c>
      <c r="C336" s="28"/>
      <c r="D336" s="28"/>
      <c r="E336" s="27" t="str">
        <f t="shared" si="34"/>
        <v>－</v>
      </c>
      <c r="F336" s="4" t="str">
        <f t="shared" si="35"/>
        <v>－</v>
      </c>
    </row>
    <row r="337" spans="1:6" ht="14.25">
      <c r="A337" s="13"/>
      <c r="B337" s="3" t="s">
        <v>193</v>
      </c>
      <c r="C337" s="28"/>
      <c r="D337" s="28"/>
      <c r="E337" s="27" t="str">
        <f t="shared" si="34"/>
        <v>－</v>
      </c>
      <c r="F337" s="4" t="str">
        <f t="shared" si="35"/>
        <v>－</v>
      </c>
    </row>
    <row r="338" spans="1:6" ht="14.25">
      <c r="A338" s="13"/>
      <c r="B338" s="3" t="s">
        <v>194</v>
      </c>
      <c r="C338" s="28"/>
      <c r="D338" s="28"/>
      <c r="E338" s="27" t="str">
        <f t="shared" si="34"/>
        <v>－</v>
      </c>
      <c r="F338" s="4" t="str">
        <f t="shared" si="35"/>
        <v>－</v>
      </c>
    </row>
    <row r="339" spans="1:6" ht="14.25">
      <c r="A339" s="12"/>
      <c r="B339" s="2"/>
      <c r="C339" s="26"/>
      <c r="D339" s="26"/>
      <c r="E339" s="27" t="str">
        <f t="shared" si="34"/>
        <v>－</v>
      </c>
      <c r="F339" s="4" t="str">
        <f t="shared" si="35"/>
        <v>－</v>
      </c>
    </row>
    <row r="340" spans="1:6" ht="14.25">
      <c r="A340" s="12"/>
      <c r="B340" s="2"/>
      <c r="C340" s="26"/>
      <c r="D340" s="26"/>
      <c r="E340" s="27" t="str">
        <f t="shared" si="34"/>
        <v>－</v>
      </c>
      <c r="F340" s="4" t="str">
        <f t="shared" si="35"/>
        <v>－</v>
      </c>
    </row>
    <row r="341" ht="13.5">
      <c r="A341" s="39" t="s">
        <v>236</v>
      </c>
    </row>
    <row r="342" ht="13.5">
      <c r="A342" s="39"/>
    </row>
    <row r="343" ht="14.25">
      <c r="A343" s="10"/>
    </row>
    <row r="344" spans="1:5" ht="14.25">
      <c r="A344" s="11" t="s">
        <v>195</v>
      </c>
      <c r="C344" s="25"/>
      <c r="D344" s="25"/>
      <c r="E344" s="25"/>
    </row>
    <row r="345" spans="1:5" s="38" customFormat="1" ht="19.5" customHeight="1">
      <c r="A345" s="36" t="s">
        <v>18</v>
      </c>
      <c r="B345" s="37" t="s">
        <v>17</v>
      </c>
      <c r="C345" s="37" t="s">
        <v>5</v>
      </c>
      <c r="D345" s="37" t="s">
        <v>6</v>
      </c>
      <c r="E345" s="37" t="s">
        <v>7</v>
      </c>
    </row>
    <row r="346" spans="1:6" ht="24">
      <c r="A346" s="12"/>
      <c r="B346" s="2" t="s">
        <v>196</v>
      </c>
      <c r="C346" s="26"/>
      <c r="D346" s="26"/>
      <c r="E346" s="27" t="str">
        <f aca="true" t="shared" si="36" ref="E346:E354">IF(A346=1,1*C346*D346,"－")</f>
        <v>－</v>
      </c>
      <c r="F346" s="4" t="str">
        <f aca="true" t="shared" si="37" ref="F346:F354">IF(A346=1,1*C346*2,"－")</f>
        <v>－</v>
      </c>
    </row>
    <row r="347" spans="1:6" ht="24">
      <c r="A347" s="13"/>
      <c r="B347" s="3" t="s">
        <v>197</v>
      </c>
      <c r="C347" s="28"/>
      <c r="D347" s="28"/>
      <c r="E347" s="27" t="str">
        <f t="shared" si="36"/>
        <v>－</v>
      </c>
      <c r="F347" s="4" t="str">
        <f t="shared" si="37"/>
        <v>－</v>
      </c>
    </row>
    <row r="348" spans="1:6" ht="14.25">
      <c r="A348" s="13"/>
      <c r="B348" s="3" t="s">
        <v>198</v>
      </c>
      <c r="C348" s="28"/>
      <c r="D348" s="28"/>
      <c r="E348" s="27" t="str">
        <f t="shared" si="36"/>
        <v>－</v>
      </c>
      <c r="F348" s="4" t="str">
        <f t="shared" si="37"/>
        <v>－</v>
      </c>
    </row>
    <row r="349" spans="1:6" ht="14.25">
      <c r="A349" s="13"/>
      <c r="B349" s="3" t="s">
        <v>199</v>
      </c>
      <c r="C349" s="28"/>
      <c r="D349" s="28"/>
      <c r="E349" s="27" t="str">
        <f t="shared" si="36"/>
        <v>－</v>
      </c>
      <c r="F349" s="4" t="str">
        <f t="shared" si="37"/>
        <v>－</v>
      </c>
    </row>
    <row r="350" spans="1:6" ht="14.25">
      <c r="A350" s="13"/>
      <c r="B350" s="3" t="s">
        <v>200</v>
      </c>
      <c r="C350" s="28"/>
      <c r="D350" s="28"/>
      <c r="E350" s="27" t="str">
        <f t="shared" si="36"/>
        <v>－</v>
      </c>
      <c r="F350" s="4" t="str">
        <f t="shared" si="37"/>
        <v>－</v>
      </c>
    </row>
    <row r="351" spans="1:6" ht="14.25">
      <c r="A351" s="13"/>
      <c r="B351" s="3" t="s">
        <v>201</v>
      </c>
      <c r="C351" s="28"/>
      <c r="D351" s="28"/>
      <c r="E351" s="27" t="str">
        <f t="shared" si="36"/>
        <v>－</v>
      </c>
      <c r="F351" s="4" t="str">
        <f t="shared" si="37"/>
        <v>－</v>
      </c>
    </row>
    <row r="352" spans="1:6" ht="14.25">
      <c r="A352" s="13"/>
      <c r="B352" s="3" t="s">
        <v>202</v>
      </c>
      <c r="C352" s="28"/>
      <c r="D352" s="28"/>
      <c r="E352" s="27" t="str">
        <f t="shared" si="36"/>
        <v>－</v>
      </c>
      <c r="F352" s="4" t="str">
        <f t="shared" si="37"/>
        <v>－</v>
      </c>
    </row>
    <row r="353" spans="1:6" ht="14.25">
      <c r="A353" s="12"/>
      <c r="B353" s="2"/>
      <c r="C353" s="26"/>
      <c r="D353" s="26"/>
      <c r="E353" s="27" t="str">
        <f t="shared" si="36"/>
        <v>－</v>
      </c>
      <c r="F353" s="4" t="str">
        <f t="shared" si="37"/>
        <v>－</v>
      </c>
    </row>
    <row r="354" spans="1:6" ht="14.25">
      <c r="A354" s="12"/>
      <c r="B354" s="2"/>
      <c r="C354" s="26"/>
      <c r="D354" s="26"/>
      <c r="E354" s="27" t="str">
        <f t="shared" si="36"/>
        <v>－</v>
      </c>
      <c r="F354" s="4" t="str">
        <f t="shared" si="37"/>
        <v>－</v>
      </c>
    </row>
    <row r="355" ht="13.5">
      <c r="A355" s="39" t="s">
        <v>236</v>
      </c>
    </row>
    <row r="356" ht="14.25">
      <c r="A356" s="10"/>
    </row>
    <row r="357" spans="4:7" ht="13.5">
      <c r="D357" s="61"/>
      <c r="E357" s="63"/>
      <c r="F357" s="64"/>
      <c r="G357" s="65"/>
    </row>
    <row r="358" spans="1:6" ht="14.25">
      <c r="A358" s="11" t="s">
        <v>203</v>
      </c>
      <c r="C358" s="16" t="s">
        <v>9</v>
      </c>
      <c r="D358" s="22">
        <f>SUM(E361:E364)+SUM(E370:E374)</f>
        <v>0</v>
      </c>
      <c r="E358" s="23" t="s">
        <v>11</v>
      </c>
      <c r="F358" s="26">
        <f>SUM(F361:F364)+SUM(F370:F374)</f>
        <v>0</v>
      </c>
    </row>
    <row r="359" spans="1:5" ht="14.25">
      <c r="A359" s="11" t="s">
        <v>204</v>
      </c>
      <c r="C359" s="25"/>
      <c r="D359" s="25"/>
      <c r="E359" s="25"/>
    </row>
    <row r="360" spans="1:5" s="38" customFormat="1" ht="19.5" customHeight="1">
      <c r="A360" s="36" t="s">
        <v>18</v>
      </c>
      <c r="B360" s="37" t="s">
        <v>17</v>
      </c>
      <c r="C360" s="37" t="s">
        <v>5</v>
      </c>
      <c r="D360" s="37" t="s">
        <v>6</v>
      </c>
      <c r="E360" s="37" t="s">
        <v>7</v>
      </c>
    </row>
    <row r="361" spans="1:6" ht="24">
      <c r="A361" s="12"/>
      <c r="B361" s="2" t="s">
        <v>205</v>
      </c>
      <c r="C361" s="26"/>
      <c r="D361" s="26"/>
      <c r="E361" s="27" t="str">
        <f>IF(A361=1,1*C361*D361,"－")</f>
        <v>－</v>
      </c>
      <c r="F361" s="4" t="str">
        <f>IF(A361=1,1*C361*2,"－")</f>
        <v>－</v>
      </c>
    </row>
    <row r="362" spans="1:6" ht="24">
      <c r="A362" s="13"/>
      <c r="B362" s="3" t="s">
        <v>206</v>
      </c>
      <c r="C362" s="28"/>
      <c r="D362" s="28"/>
      <c r="E362" s="27" t="str">
        <f>IF(A362=1,1*C362*D362,"－")</f>
        <v>－</v>
      </c>
      <c r="F362" s="4" t="str">
        <f>IF(A362=1,1*C362*2,"－")</f>
        <v>－</v>
      </c>
    </row>
    <row r="363" spans="1:6" ht="14.25">
      <c r="A363" s="12"/>
      <c r="B363" s="2"/>
      <c r="C363" s="26"/>
      <c r="D363" s="26"/>
      <c r="E363" s="27" t="str">
        <f>IF(A363=1,1*C363*D363,"－")</f>
        <v>－</v>
      </c>
      <c r="F363" s="4" t="str">
        <f>IF(A363=1,1*C363*2,"－")</f>
        <v>－</v>
      </c>
    </row>
    <row r="364" spans="1:6" ht="14.25">
      <c r="A364" s="12"/>
      <c r="B364" s="2"/>
      <c r="C364" s="26"/>
      <c r="D364" s="26"/>
      <c r="E364" s="27" t="str">
        <f>IF(A364=1,1*C364*D364,"－")</f>
        <v>－</v>
      </c>
      <c r="F364" s="4" t="str">
        <f>IF(A364=1,1*C364*2,"－")</f>
        <v>－</v>
      </c>
    </row>
    <row r="365" ht="13.5">
      <c r="A365" s="39" t="s">
        <v>236</v>
      </c>
    </row>
    <row r="366" ht="13.5">
      <c r="A366" s="14"/>
    </row>
    <row r="367" ht="14.25">
      <c r="A367" s="10"/>
    </row>
    <row r="368" spans="1:5" ht="14.25">
      <c r="A368" s="11" t="s">
        <v>207</v>
      </c>
      <c r="C368" s="25"/>
      <c r="D368" s="25"/>
      <c r="E368" s="25"/>
    </row>
    <row r="369" spans="1:5" s="38" customFormat="1" ht="19.5" customHeight="1">
      <c r="A369" s="36" t="s">
        <v>18</v>
      </c>
      <c r="B369" s="37" t="s">
        <v>17</v>
      </c>
      <c r="C369" s="37" t="s">
        <v>5</v>
      </c>
      <c r="D369" s="37" t="s">
        <v>6</v>
      </c>
      <c r="E369" s="37" t="s">
        <v>7</v>
      </c>
    </row>
    <row r="370" spans="1:6" ht="14.25">
      <c r="A370" s="12"/>
      <c r="B370" s="2" t="s">
        <v>208</v>
      </c>
      <c r="C370" s="26"/>
      <c r="D370" s="26"/>
      <c r="E370" s="27" t="str">
        <f>IF(A370=1,1*C370*D370,"－")</f>
        <v>－</v>
      </c>
      <c r="F370" s="4" t="str">
        <f>IF(A370=1,1*C370*2,"－")</f>
        <v>－</v>
      </c>
    </row>
    <row r="371" spans="1:6" ht="14.25">
      <c r="A371" s="12"/>
      <c r="B371" s="2" t="s">
        <v>209</v>
      </c>
      <c r="C371" s="26"/>
      <c r="D371" s="26"/>
      <c r="E371" s="27" t="str">
        <f>IF(A371=1,1*C371*D371,"－")</f>
        <v>－</v>
      </c>
      <c r="F371" s="4" t="str">
        <f>IF(A371=1,1*C371*2,"－")</f>
        <v>－</v>
      </c>
    </row>
    <row r="372" spans="1:6" ht="14.25">
      <c r="A372" s="12"/>
      <c r="B372" s="2" t="s">
        <v>210</v>
      </c>
      <c r="C372" s="26"/>
      <c r="D372" s="26"/>
      <c r="E372" s="27" t="str">
        <f>IF(A372=1,1*C372*D372,"－")</f>
        <v>－</v>
      </c>
      <c r="F372" s="4" t="str">
        <f>IF(A372=1,1*C372*2,"－")</f>
        <v>－</v>
      </c>
    </row>
    <row r="373" spans="1:6" ht="14.25">
      <c r="A373" s="12"/>
      <c r="B373" s="2"/>
      <c r="C373" s="26"/>
      <c r="D373" s="26"/>
      <c r="E373" s="27" t="str">
        <f>IF(A373=1,1*C373*D373,"－")</f>
        <v>－</v>
      </c>
      <c r="F373" s="4" t="str">
        <f>IF(A373=1,1*C373*2,"－")</f>
        <v>－</v>
      </c>
    </row>
    <row r="374" spans="1:6" ht="14.25">
      <c r="A374" s="12"/>
      <c r="B374" s="2"/>
      <c r="C374" s="26"/>
      <c r="D374" s="26"/>
      <c r="E374" s="27" t="str">
        <f>IF(A374=1,1*C374*D374,"－")</f>
        <v>－</v>
      </c>
      <c r="F374" s="4" t="str">
        <f>IF(A374=1,1*C374*2,"－")</f>
        <v>－</v>
      </c>
    </row>
    <row r="375" ht="13.5">
      <c r="A375" s="39" t="s">
        <v>236</v>
      </c>
    </row>
    <row r="377" ht="13.5">
      <c r="A377" s="45"/>
    </row>
    <row r="378" ht="13.5">
      <c r="A378" s="45"/>
    </row>
    <row r="379" ht="13.5">
      <c r="A379" s="45"/>
    </row>
    <row r="382" ht="13.5">
      <c r="B382" s="1"/>
    </row>
  </sheetData>
  <sheetProtection/>
  <printOptions/>
  <pageMargins left="0.2362204724409449" right="0.2362204724409449" top="0.7480314960629921" bottom="0.7480314960629921" header="0.31496062992125984" footer="0.31496062992125984"/>
  <pageSetup horizontalDpi="600" verticalDpi="600" orientation="portrait" paperSize="9" scale="76" r:id="rId1"/>
  <rowBreaks count="7" manualBreakCount="7">
    <brk id="45" max="255" man="1"/>
    <brk id="90" max="255" man="1"/>
    <brk id="127" max="255" man="1"/>
    <brk id="191" max="255" man="1"/>
    <brk id="228" max="255" man="1"/>
    <brk id="312" max="255" man="1"/>
    <brk id="375" max="255" man="1"/>
  </rowBreaks>
  <colBreaks count="1" manualBreakCount="1">
    <brk id="6" max="37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㈱エコマネジメント研究所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oi</cp:lastModifiedBy>
  <cp:lastPrinted>2012-02-02T04:14:43Z</cp:lastPrinted>
  <dcterms:created xsi:type="dcterms:W3CDTF">2003-10-11T22:03:52Z</dcterms:created>
  <dcterms:modified xsi:type="dcterms:W3CDTF">2012-02-02T05:09:19Z</dcterms:modified>
  <cp:category/>
  <cp:version/>
  <cp:contentType/>
  <cp:contentStatus/>
</cp:coreProperties>
</file>